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baibu\Downloads\"/>
    </mc:Choice>
  </mc:AlternateContent>
  <xr:revisionPtr revIDLastSave="0" documentId="13_ncr:1_{1C9D73DB-DFD1-44E6-9D8A-C76378DBB5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6 школа " sheetId="1" r:id="rId1"/>
    <sheet name="3,4,7,8,гимназия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B129" i="2"/>
  <c r="A129" i="2"/>
  <c r="L128" i="2"/>
  <c r="L138" i="2" s="1"/>
  <c r="J128" i="2"/>
  <c r="J138" i="2" s="1"/>
  <c r="I128" i="2"/>
  <c r="I138" i="2" s="1"/>
  <c r="H128" i="2"/>
  <c r="H138" i="2" s="1"/>
  <c r="G128" i="2"/>
  <c r="G138" i="2" s="1"/>
  <c r="F128" i="2"/>
  <c r="F138" i="2" s="1"/>
  <c r="B120" i="2"/>
  <c r="A120" i="2"/>
  <c r="L119" i="2"/>
  <c r="J119" i="2"/>
  <c r="I119" i="2"/>
  <c r="H119" i="2"/>
  <c r="G119" i="2"/>
  <c r="F119" i="2"/>
  <c r="B109" i="2"/>
  <c r="A109" i="2"/>
  <c r="L108" i="2"/>
  <c r="J108" i="2"/>
  <c r="I108" i="2"/>
  <c r="H108" i="2"/>
  <c r="G108" i="2"/>
  <c r="G120" i="2" s="1"/>
  <c r="F108" i="2"/>
  <c r="B100" i="2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L70" i="1"/>
  <c r="J70" i="1"/>
  <c r="I70" i="1"/>
  <c r="H70" i="1"/>
  <c r="G70" i="1"/>
  <c r="F70" i="1"/>
  <c r="J120" i="2" l="1"/>
  <c r="L120" i="2"/>
  <c r="G196" i="2"/>
  <c r="H196" i="2"/>
  <c r="F120" i="2"/>
  <c r="F196" i="2"/>
  <c r="J196" i="2"/>
  <c r="H120" i="2"/>
  <c r="L196" i="2"/>
  <c r="I120" i="2"/>
  <c r="I196" i="2" s="1"/>
  <c r="L165" i="1"/>
  <c r="G108" i="1"/>
  <c r="H108" i="1"/>
  <c r="I108" i="1"/>
  <c r="J108" i="1"/>
  <c r="F108" i="1"/>
  <c r="H13" i="1"/>
  <c r="G13" i="1"/>
  <c r="L194" i="1"/>
  <c r="L184" i="1"/>
  <c r="L175" i="1"/>
  <c r="L156" i="1"/>
  <c r="L146" i="1"/>
  <c r="L137" i="1"/>
  <c r="L128" i="1"/>
  <c r="L119" i="1"/>
  <c r="L108" i="1"/>
  <c r="L99" i="1"/>
  <c r="L89" i="1"/>
  <c r="L8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0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J120" i="1" l="1"/>
  <c r="H120" i="1"/>
  <c r="I120" i="1"/>
  <c r="G120" i="1"/>
  <c r="L195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20" i="1"/>
  <c r="L138" i="1"/>
  <c r="L157" i="1"/>
  <c r="L176" i="1"/>
  <c r="H81" i="1"/>
  <c r="G81" i="1"/>
  <c r="I81" i="1"/>
  <c r="G62" i="1"/>
  <c r="F120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<sst xmlns="http://schemas.openxmlformats.org/spreadsheetml/2006/main" count="676" uniqueCount="144">
  <si>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</si>
  <si>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</si>
  <si>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</si>
  <si>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</si>
  <si>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</si>
  <si>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</si>
  <si>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</si>
  <si>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</si>
  <si>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</si>
  <si>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</si>
  <si>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</si>
  <si>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</si>
  <si>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</si>
  <si>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</si>
  <si>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</si>
  <si>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</si>
  <si>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</si>
  <si>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</si>
  <si>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</si>
  <si>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</si>
  <si>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</si>
  <si>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</si>
  <si>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</si>
  <si>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</si>
  <si>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</si>
  <si>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</si>
  <si>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</si>
  <si>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</si>
  <si>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</si>
  <si>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</si>
  <si>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</si>
  <si>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</si>
  <si>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</si>
  <si>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</si>
  <si>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</si>
  <si>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</si>
  <si>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</si>
  <si>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</si>
  <si>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</si>
  <si>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</si>
  <si>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</si>
  <si>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</si>
  <si>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</si>
  <si>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 xml:space="preserve">Напиток шоколадный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</si>
  <si>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</si>
  <si>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</si>
  <si>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</si>
  <si>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</si>
  <si>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</si>
  <si>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</si>
  <si>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</si>
  <si>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</si>
  <si>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693</t>
  </si>
  <si>
    <t>Лапшина 499,516</t>
  </si>
  <si>
    <t>пром. произ-во,</t>
  </si>
  <si>
    <t>Напиток лимонный</t>
  </si>
  <si>
    <t>Лапшина 699</t>
  </si>
  <si>
    <t>Лапшина 692</t>
  </si>
  <si>
    <t>54-1о-2020 ТТК6093</t>
  </si>
  <si>
    <t>Лапшина 499,520</t>
  </si>
  <si>
    <t>Лапшина 302 ТТк 6103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</si>
  <si>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</si>
  <si>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</si>
  <si>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</si>
  <si>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</si>
  <si>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Пельмени отварные с мясом и маслом сливочным</t>
  </si>
  <si>
    <t>Компот из свежих плодов</t>
  </si>
  <si>
    <t>Суп картофельный с макаронными изделиями "Бабушкин"</t>
  </si>
  <si>
    <t xml:space="preserve">Компот из смеси  сухофруктов </t>
  </si>
  <si>
    <t>Борщ с капустой и картофелем</t>
  </si>
  <si>
    <t>Запеканка картофельная с мясом и маслом</t>
  </si>
  <si>
    <t>Щи из свежей капусты и картофеля со сметаной</t>
  </si>
  <si>
    <t xml:space="preserve">Сок фруктовый </t>
  </si>
  <si>
    <t>Тефтели с соусом</t>
  </si>
  <si>
    <t xml:space="preserve">Плов </t>
  </si>
  <si>
    <t>Суп-лапша домашняя "Бабушкин"</t>
  </si>
  <si>
    <t>Бройлерный цыпленок запеченный с сухарях с картофелем</t>
  </si>
  <si>
    <t>Биточки мясные с красным соусом</t>
  </si>
  <si>
    <t>Каша рассыпчатая гречневая</t>
  </si>
  <si>
    <t>Салат "Степной"</t>
  </si>
  <si>
    <t>Свекольник со сметаной</t>
  </si>
  <si>
    <t>Тутельян 81 ; 115</t>
  </si>
  <si>
    <t>Лапшина 461</t>
  </si>
  <si>
    <t>Лапшина 516</t>
  </si>
  <si>
    <t>Лапшина 707</t>
  </si>
  <si>
    <t>Лапшина 148</t>
  </si>
  <si>
    <t>Лапшина 227;494</t>
  </si>
  <si>
    <t>Тутельян 375</t>
  </si>
  <si>
    <t>Лапшина 443</t>
  </si>
  <si>
    <t>Лапшина 451</t>
  </si>
  <si>
    <t>Лапшина 639</t>
  </si>
  <si>
    <t>Лапшина 25</t>
  </si>
  <si>
    <t>54-18с-2020</t>
  </si>
  <si>
    <t>Лапшина 437</t>
  </si>
  <si>
    <t>Тутельян 315</t>
  </si>
  <si>
    <t>Тутельян 82</t>
  </si>
  <si>
    <t>54-3м-2020</t>
  </si>
  <si>
    <t>Лапшина 631</t>
  </si>
  <si>
    <t>Тутельян 81 ;115</t>
  </si>
  <si>
    <t>Лапшина 302</t>
  </si>
  <si>
    <t>Лапшина 478</t>
  </si>
  <si>
    <t>Лапшина 508</t>
  </si>
  <si>
    <t xml:space="preserve">Картофельное пюре </t>
  </si>
  <si>
    <t xml:space="preserve">Салат из белокочанной капусты </t>
  </si>
  <si>
    <t xml:space="preserve">Тутельян </t>
  </si>
  <si>
    <t xml:space="preserve">Котлеты рубленные из бройлеров-цыплят </t>
  </si>
  <si>
    <t>Макароны отварные</t>
  </si>
  <si>
    <t xml:space="preserve">Кондитерское изделие </t>
  </si>
  <si>
    <t>Лапшина 499,516,43</t>
  </si>
  <si>
    <t xml:space="preserve">Винегрет овощной </t>
  </si>
  <si>
    <t xml:space="preserve">Гуляш </t>
  </si>
  <si>
    <t>Салат из свеклы с зелёным горошком</t>
  </si>
  <si>
    <t>Генеральный директор ООО "КШП"</t>
  </si>
  <si>
    <t>Кайдашова Л.Б.</t>
  </si>
  <si>
    <t xml:space="preserve">МАОУ СОШ№  г.Гай </t>
  </si>
  <si>
    <t>Тутельян 57</t>
  </si>
  <si>
    <t>Тутельян 76</t>
  </si>
  <si>
    <t>Тутельян 60</t>
  </si>
  <si>
    <t>ларшина 431</t>
  </si>
  <si>
    <t>Лапшина 719</t>
  </si>
  <si>
    <t>Тутельян 67</t>
  </si>
  <si>
    <t xml:space="preserve">Кондитернсое изделие </t>
  </si>
  <si>
    <t>Хлеб пшеничный из муки в/с</t>
  </si>
  <si>
    <t xml:space="preserve">Запеканка из творога. Макароны отварные с сыром и маслом </t>
  </si>
  <si>
    <t xml:space="preserve"> Каша молочная "дружба  с маслом сливочным. Оладьи. Молоко сгущеное</t>
  </si>
  <si>
    <t xml:space="preserve">Каша молочная пшеничная с маслом сливочным. Блинчики </t>
  </si>
  <si>
    <t xml:space="preserve">Котлеты рубленные из бройлеров-цыплят. Картофельное пюре.Салат из белокачанной капусты </t>
  </si>
  <si>
    <t>Котлеты, биточки шкицеля. Макароны отварные</t>
  </si>
  <si>
    <t xml:space="preserve">Каша молочная рисовая с маслом сливочным. Блинчики. Яйцо </t>
  </si>
  <si>
    <t xml:space="preserve">Пельмени. Масло сливочное на полив. </t>
  </si>
  <si>
    <t xml:space="preserve">Котлеты рубленные из бройлеров-цыплят .Картофельное пюре. Салат из белокачанной капусты. </t>
  </si>
  <si>
    <t>Бройлерный цыпленок тушеный в соусе. Макароны отварные</t>
  </si>
  <si>
    <t xml:space="preserve">Каша молочная пшенная с маслом . Сыр порциями </t>
  </si>
  <si>
    <t xml:space="preserve">Запеканка из творога.Макароны отварные с сыром и маслом </t>
  </si>
  <si>
    <t xml:space="preserve">Каша молочная пшеничная с маслом. Блинчики </t>
  </si>
  <si>
    <t xml:space="preserve">Котлеты рубленные из бройлеров-цыплят .Картофельное пюре. Салат из белокачанной капусты </t>
  </si>
  <si>
    <t>Котлеты, биточки. Шницеля. Макарны отварные</t>
  </si>
  <si>
    <t xml:space="preserve">Пельмени. Масло сливочное на полив </t>
  </si>
  <si>
    <t xml:space="preserve">Котлеты рубленные из бройлеров-цыплят.Картофельное пюре. Салат из белокачанной капусты </t>
  </si>
  <si>
    <t>Бройлерный цыпленок тушеный в соусе.Макароны отварные</t>
  </si>
  <si>
    <t xml:space="preserve">Каша молочная пшенная с маслом. Сыр порциями </t>
  </si>
  <si>
    <t>Лапшина 499,520,43</t>
  </si>
  <si>
    <t xml:space="preserve"> Каша молочная "дружба  с маслом сливочным. Оладьи .  Молоко сгущеное на полив.</t>
  </si>
  <si>
    <t xml:space="preserve">МАОУ СОШ № 3 г.Гай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</si>
</sst>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2" fontId="11" fillId="0" borderId="5" xfId="2" applyNumberFormat="1" applyBorder="1" applyAlignment="1">
      <alignment horizontal="center"/>
    </xf>
    <xf numFmtId="2" fontId="11" fillId="0" borderId="25" xfId="2" applyNumberFormat="1" applyBorder="1" applyAlignment="1">
      <alignment horizontal="center"/>
    </xf>
    <xf numFmtId="164" fontId="11" fillId="0" borderId="24" xfId="2" applyNumberFormat="1" applyBorder="1" applyAlignment="1">
      <alignment horizontal="center"/>
    </xf>
    <xf numFmtId="0" fontId="11" fillId="4" borderId="26" xfId="2" applyFill="1" applyBorder="1" applyAlignment="1">
      <alignment horizontal="left" wrapText="1"/>
    </xf>
    <xf numFmtId="0" fontId="11" fillId="0" borderId="21" xfId="2" applyBorder="1" applyAlignment="1">
      <alignment horizontal="left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1" fontId="11" fillId="0" borderId="2" xfId="2" applyNumberFormat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8" xfId="0" applyNumberFormat="1" applyFont="1" applyBorder="1" applyAlignment="1">
      <alignment horizontal="center" vertical="center" wrapText="1"/>
    </xf>
    <xf numFmtId="2" fontId="12" fillId="2" borderId="26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2" fontId="13" fillId="0" borderId="22" xfId="0" applyNumberFormat="1" applyFont="1" applyBorder="1" applyAlignment="1">
      <alignment horizontal="left" wrapText="1"/>
    </xf>
    <xf numFmtId="2" fontId="11" fillId="0" borderId="26" xfId="2" applyNumberFormat="1" applyBorder="1" applyAlignment="1">
      <alignment horizontal="left"/>
    </xf>
    <xf numFmtId="0" fontId="12" fillId="2" borderId="23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27" xfId="0" applyFont="1" applyBorder="1"/>
    <xf numFmtId="0" fontId="6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11" fillId="0" borderId="4" xfId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2" fontId="13" fillId="0" borderId="30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2" fontId="11" fillId="0" borderId="5" xfId="1" applyNumberFormat="1" applyBorder="1" applyAlignment="1">
      <alignment horizontal="left"/>
    </xf>
    <xf numFmtId="0" fontId="11" fillId="0" borderId="2" xfId="4" applyBorder="1" applyAlignment="1">
      <alignment horizontal="left" wrapText="1"/>
    </xf>
    <xf numFmtId="2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1" fontId="11" fillId="0" borderId="2" xfId="4" applyNumberFormat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5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164" fontId="11" fillId="0" borderId="2" xfId="1" applyNumberFormat="1" applyBorder="1" applyAlignment="1">
      <alignment horizontal="center"/>
    </xf>
    <xf numFmtId="0" fontId="11" fillId="2" borderId="2" xfId="1" applyFill="1" applyBorder="1" applyAlignment="1">
      <alignment horizontal="center"/>
    </xf>
    <xf numFmtId="0" fontId="0" fillId="2" borderId="2" xfId="0" applyFill="1" applyBorder="1"/>
    <xf numFmtId="0" fontId="11" fillId="2" borderId="26" xfId="1" applyFill="1" applyBorder="1" applyAlignment="1">
      <alignment horizontal="left" wrapText="1"/>
    </xf>
    <xf numFmtId="0" fontId="11" fillId="2" borderId="21" xfId="2" applyFill="1" applyBorder="1" applyAlignment="1">
      <alignment horizontal="left" wrapText="1"/>
    </xf>
    <xf numFmtId="164" fontId="11" fillId="2" borderId="2" xfId="1" applyNumberFormat="1" applyFill="1" applyBorder="1" applyAlignment="1">
      <alignment horizontal="center"/>
    </xf>
    <xf numFmtId="2" fontId="13" fillId="0" borderId="2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1" fillId="4" borderId="20" xfId="2" applyFill="1" applyBorder="1" applyAlignment="1">
      <alignment horizontal="left" wrapText="1"/>
    </xf>
    <xf numFmtId="2" fontId="11" fillId="0" borderId="25" xfId="1" applyNumberFormat="1" applyBorder="1" applyAlignment="1">
      <alignment horizontal="center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1" fontId="11" fillId="0" borderId="25" xfId="4" applyNumberFormat="1" applyBorder="1" applyAlignment="1">
      <alignment horizontal="center"/>
    </xf>
    <xf numFmtId="1" fontId="11" fillId="0" borderId="25" xfId="1" applyNumberForma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2" fontId="13" fillId="0" borderId="25" xfId="1" applyNumberFormat="1" applyFont="1" applyBorder="1" applyAlignment="1">
      <alignment horizontal="center"/>
    </xf>
    <xf numFmtId="1" fontId="13" fillId="0" borderId="25" xfId="1" applyNumberFormat="1" applyFont="1" applyBorder="1" applyAlignment="1">
      <alignment horizontal="center"/>
    </xf>
    <xf numFmtId="164" fontId="13" fillId="0" borderId="25" xfId="1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2" fontId="13" fillId="0" borderId="30" xfId="0" applyNumberFormat="1" applyFont="1" applyBorder="1" applyAlignment="1">
      <alignment horizontal="left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2" applyFont="1" applyBorder="1" applyAlignment="1">
      <alignment horizontal="left"/>
    </xf>
    <xf numFmtId="2" fontId="13" fillId="0" borderId="23" xfId="2" applyNumberFormat="1" applyFont="1" applyBorder="1" applyAlignment="1">
      <alignment horizontal="left" wrapText="1"/>
    </xf>
    <xf numFmtId="2" fontId="12" fillId="0" borderId="23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2" fontId="12" fillId="3" borderId="29" xfId="0" applyNumberFormat="1" applyFont="1" applyFill="1" applyBorder="1" applyAlignment="1">
      <alignment horizontal="center" vertical="top" wrapText="1"/>
    </xf>
    <xf numFmtId="164" fontId="11" fillId="0" borderId="25" xfId="1" applyNumberFormat="1" applyBorder="1" applyAlignment="1">
      <alignment horizontal="center"/>
    </xf>
    <xf numFmtId="2" fontId="11" fillId="0" borderId="25" xfId="1" applyNumberFormat="1" applyBorder="1" applyAlignment="1">
      <alignment horizontal="left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top" wrapText="1"/>
    </xf>
    <xf numFmtId="2" fontId="12" fillId="0" borderId="33" xfId="0" applyNumberFormat="1" applyFont="1" applyBorder="1" applyAlignment="1">
      <alignment wrapText="1"/>
    </xf>
    <xf numFmtId="0" fontId="13" fillId="0" borderId="23" xfId="3" applyFont="1" applyBorder="1" applyAlignment="1">
      <alignment horizontal="left"/>
    </xf>
    <xf numFmtId="2" fontId="11" fillId="0" borderId="23" xfId="4" applyNumberFormat="1" applyBorder="1" applyAlignment="1">
      <alignment horizontal="center"/>
    </xf>
    <xf numFmtId="0" fontId="2" fillId="5" borderId="26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1" xfId="0" applyFont="1" applyFill="1" applyBorder="1" applyAlignment="1" applyProtection="1">
      <alignment horizontal="center" wrapText="1"/>
      <protection locked="0"/>
    </xf>
    <xf numFmtId="2" fontId="11" fillId="2" borderId="25" xfId="1" applyNumberFormat="1" applyFill="1" applyBorder="1" applyAlignment="1">
      <alignment horizontal="center"/>
    </xf>
    <xf numFmtId="2" fontId="13" fillId="2" borderId="34" xfId="1" applyNumberFormat="1" applyFont="1" applyFill="1" applyBorder="1" applyAlignment="1">
      <alignment horizontal="center"/>
    </xf>
    <xf numFmtId="2" fontId="11" fillId="0" borderId="23" xfId="2" applyNumberFormat="1" applyBorder="1" applyAlignment="1">
      <alignment horizontal="left"/>
    </xf>
    <xf numFmtId="0" fontId="2" fillId="4" borderId="5" xfId="0" applyFont="1" applyFill="1" applyBorder="1" applyAlignment="1" applyProtection="1">
      <alignment vertical="top" wrapText="1"/>
      <protection locked="0"/>
    </xf>
    <xf numFmtId="164" fontId="11" fillId="2" borderId="25" xfId="1" applyNumberFormat="1" applyFill="1" applyBorder="1" applyAlignment="1">
      <alignment horizontal="center"/>
    </xf>
    <xf numFmtId="0" fontId="11" fillId="2" borderId="26" xfId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13" fillId="0" borderId="39" xfId="2" applyNumberFormat="1" applyFont="1" applyBorder="1" applyAlignment="1">
      <alignment horizontal="left" wrapText="1"/>
    </xf>
    <xf numFmtId="2" fontId="13" fillId="0" borderId="30" xfId="2" applyNumberFormat="1" applyFont="1" applyBorder="1" applyAlignment="1">
      <alignment horizontal="left" wrapText="1"/>
    </xf>
    <xf numFmtId="0" fontId="13" fillId="2" borderId="23" xfId="0" applyFont="1" applyFill="1" applyBorder="1" applyAlignment="1">
      <alignment horizontal="left"/>
    </xf>
    <xf numFmtId="2" fontId="12" fillId="0" borderId="27" xfId="0" applyNumberFormat="1" applyFont="1" applyBorder="1" applyAlignment="1">
      <alignment horizontal="center" wrapText="1"/>
    </xf>
    <xf numFmtId="2" fontId="11" fillId="0" borderId="38" xfId="1" applyNumberFormat="1" applyBorder="1" applyAlignment="1">
      <alignment horizontal="center"/>
    </xf>
    <xf numFmtId="2" fontId="11" fillId="0" borderId="30" xfId="1" applyNumberFormat="1" applyBorder="1" applyAlignment="1">
      <alignment horizontal="center"/>
    </xf>
    <xf numFmtId="2" fontId="14" fillId="2" borderId="23" xfId="1" applyNumberFormat="1" applyFont="1" applyFill="1" applyBorder="1" applyAlignment="1">
      <alignment horizontal="center"/>
    </xf>
    <xf numFmtId="2" fontId="12" fillId="3" borderId="40" xfId="0" applyNumberFormat="1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left" wrapText="1"/>
      <protection locked="0"/>
    </xf>
    <xf numFmtId="2" fontId="12" fillId="0" borderId="29" xfId="0" applyNumberFormat="1" applyFont="1" applyBorder="1" applyAlignment="1">
      <alignment horizontal="center" vertical="top" wrapText="1"/>
    </xf>
    <xf numFmtId="2" fontId="12" fillId="0" borderId="32" xfId="0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right"/>
    </xf>
    <xf numFmtId="1" fontId="11" fillId="2" borderId="25" xfId="1" applyNumberFormat="1" applyFill="1" applyBorder="1" applyAlignment="1">
      <alignment horizontal="center"/>
    </xf>
    <xf numFmtId="1" fontId="11" fillId="2" borderId="26" xfId="1" applyNumberFormat="1" applyFill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wrapText="1"/>
    </xf>
    <xf numFmtId="2" fontId="13" fillId="2" borderId="23" xfId="2" applyNumberFormat="1" applyFont="1" applyFill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3" xfId="3" applyNumberFormat="1" applyFont="1" applyBorder="1" applyAlignment="1">
      <alignment horizontal="left"/>
    </xf>
    <xf numFmtId="2" fontId="13" fillId="0" borderId="23" xfId="3" applyNumberFormat="1" applyFont="1" applyBorder="1" applyAlignment="1">
      <alignment horizontal="left"/>
    </xf>
    <xf numFmtId="2" fontId="13" fillId="2" borderId="23" xfId="3" applyNumberFormat="1" applyFont="1" applyFill="1" applyBorder="1" applyAlignment="1">
      <alignment horizontal="left"/>
    </xf>
    <xf numFmtId="2" fontId="14" fillId="0" borderId="23" xfId="1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 wrapText="1"/>
    </xf>
    <xf numFmtId="2" fontId="12" fillId="4" borderId="34" xfId="0" applyNumberFormat="1" applyFont="1" applyFill="1" applyBorder="1" applyAlignment="1" applyProtection="1">
      <alignment horizontal="center" wrapText="1"/>
      <protection locked="0"/>
    </xf>
    <xf numFmtId="1" fontId="2" fillId="0" borderId="34" xfId="0" applyNumberFormat="1" applyFont="1" applyBorder="1" applyAlignment="1">
      <alignment horizontal="center" vertical="top" wrapText="1"/>
    </xf>
    <xf numFmtId="2" fontId="12" fillId="3" borderId="41" xfId="0" applyNumberFormat="1" applyFont="1" applyFill="1" applyBorder="1" applyAlignment="1">
      <alignment horizontal="center" vertical="top" wrapText="1"/>
    </xf>
    <xf numFmtId="164" fontId="13" fillId="0" borderId="33" xfId="1" applyNumberFormat="1" applyFont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1" xfId="2" applyNumberFormat="1" applyBorder="1" applyAlignment="1">
      <alignment horizontal="left"/>
    </xf>
    <xf numFmtId="2" fontId="11" fillId="2" borderId="21" xfId="1" applyNumberForma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13" fillId="0" borderId="21" xfId="3" applyFont="1" applyBorder="1" applyAlignment="1">
      <alignment horizontal="left"/>
    </xf>
    <xf numFmtId="2" fontId="12" fillId="3" borderId="42" xfId="0" applyNumberFormat="1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2" fontId="11" fillId="0" borderId="43" xfId="1" applyNumberFormat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2" fontId="11" fillId="0" borderId="25" xfId="4" applyNumberFormat="1" applyBorder="1" applyAlignment="1">
      <alignment horizontal="center"/>
    </xf>
    <xf numFmtId="2" fontId="12" fillId="4" borderId="30" xfId="0" applyNumberFormat="1" applyFont="1" applyFill="1" applyBorder="1" applyAlignment="1">
      <alignment horizontal="left" wrapText="1"/>
    </xf>
    <xf numFmtId="2" fontId="11" fillId="0" borderId="33" xfId="2" applyNumberFormat="1" applyBorder="1" applyAlignment="1">
      <alignment horizontal="left"/>
    </xf>
    <xf numFmtId="2" fontId="15" fillId="4" borderId="30" xfId="0" applyNumberFormat="1" applyFont="1" applyFill="1" applyBorder="1" applyAlignment="1">
      <alignment horizontal="left" wrapText="1"/>
    </xf>
    <xf numFmtId="2" fontId="13" fillId="4" borderId="23" xfId="1" applyNumberFormat="1" applyFont="1" applyFill="1" applyBorder="1" applyAlignment="1">
      <alignment horizontal="left" wrapText="1"/>
    </xf>
    <xf numFmtId="0" fontId="11" fillId="0" borderId="23" xfId="3" applyBorder="1" applyAlignment="1">
      <alignment horizontal="left"/>
    </xf>
    <xf numFmtId="0" fontId="13" fillId="2" borderId="23" xfId="3" applyFont="1" applyFill="1" applyBorder="1" applyAlignment="1">
      <alignment horizontal="left"/>
    </xf>
    <xf numFmtId="2" fontId="12" fillId="3" borderId="38" xfId="0" applyNumberFormat="1" applyFont="1" applyFill="1" applyBorder="1" applyAlignment="1">
      <alignment horizontal="center" vertical="top" wrapText="1"/>
    </xf>
    <xf numFmtId="2" fontId="12" fillId="0" borderId="44" xfId="0" applyNumberFormat="1" applyFont="1" applyBorder="1" applyAlignment="1">
      <alignment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4" borderId="44" xfId="0" applyFont="1" applyFill="1" applyBorder="1" applyAlignment="1" applyProtection="1">
      <alignment horizontal="center" wrapText="1"/>
      <protection locked="0"/>
    </xf>
    <xf numFmtId="1" fontId="13" fillId="2" borderId="2" xfId="1" applyNumberFormat="1" applyFont="1" applyFill="1" applyBorder="1" applyAlignment="1">
      <alignment horizontal="center"/>
    </xf>
    <xf numFmtId="2" fontId="13" fillId="2" borderId="5" xfId="1" applyNumberFormat="1" applyFont="1" applyFill="1" applyBorder="1" applyAlignment="1">
      <alignment horizontal="center"/>
    </xf>
    <xf numFmtId="2" fontId="13" fillId="2" borderId="25" xfId="1" applyNumberFormat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25" xfId="1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left"/>
    </xf>
    <xf numFmtId="164" fontId="13" fillId="2" borderId="25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13" fillId="2" borderId="21" xfId="3" applyFont="1" applyFill="1" applyBorder="1" applyAlignment="1">
      <alignment horizontal="left"/>
    </xf>
    <xf numFmtId="2" fontId="11" fillId="2" borderId="5" xfId="1" applyNumberFormat="1" applyFill="1" applyBorder="1" applyAlignment="1">
      <alignment horizontal="left"/>
    </xf>
    <xf numFmtId="2" fontId="11" fillId="2" borderId="25" xfId="1" applyNumberFormat="1" applyFill="1" applyBorder="1" applyAlignment="1">
      <alignment horizontal="left"/>
    </xf>
    <xf numFmtId="0" fontId="13" fillId="2" borderId="21" xfId="2" applyFont="1" applyFill="1" applyBorder="1" applyAlignment="1">
      <alignment horizontal="left"/>
    </xf>
    <xf numFmtId="2" fontId="12" fillId="2" borderId="21" xfId="0" applyNumberFormat="1" applyFont="1" applyFill="1" applyBorder="1" applyAlignment="1">
      <alignment wrapText="1"/>
    </xf>
    <xf numFmtId="2" fontId="12" fillId="2" borderId="21" xfId="0" applyNumberFormat="1" applyFont="1" applyFill="1" applyBorder="1" applyAlignment="1">
      <alignment horizontal="center" vertical="top" wrapText="1"/>
    </xf>
    <xf numFmtId="2" fontId="11" fillId="2" borderId="23" xfId="2" applyNumberFormat="1" applyFill="1" applyBorder="1" applyAlignment="1">
      <alignment horizontal="left"/>
    </xf>
    <xf numFmtId="0" fontId="11" fillId="2" borderId="23" xfId="3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2" fontId="11" fillId="2" borderId="21" xfId="2" applyNumberForma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2" fontId="12" fillId="2" borderId="34" xfId="0" applyNumberFormat="1" applyFont="1" applyFill="1" applyBorder="1" applyAlignment="1" applyProtection="1">
      <alignment horizontal="center" wrapText="1"/>
      <protection locked="0"/>
    </xf>
    <xf numFmtId="1" fontId="2" fillId="2" borderId="34" xfId="0" applyNumberFormat="1" applyFont="1" applyFill="1" applyBorder="1" applyAlignment="1">
      <alignment horizontal="center" vertical="top" wrapText="1"/>
    </xf>
    <xf numFmtId="164" fontId="13" fillId="2" borderId="23" xfId="3" applyNumberFormat="1" applyFont="1" applyFill="1" applyBorder="1" applyAlignment="1">
      <alignment horizontal="left"/>
    </xf>
    <xf numFmtId="2" fontId="12" fillId="2" borderId="29" xfId="0" applyNumberFormat="1" applyFont="1" applyFill="1" applyBorder="1" applyAlignment="1">
      <alignment horizontal="center" vertical="top" wrapText="1"/>
    </xf>
    <xf numFmtId="0" fontId="11" fillId="4" borderId="2" xfId="1" applyFill="1" applyBorder="1" applyAlignment="1">
      <alignment horizontal="left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11" fillId="0" borderId="5" xfId="1" applyNumberFormat="1" applyBorder="1" applyAlignment="1" applyProtection="1">
      <alignment horizontal="center"/>
      <protection locked="0"/>
    </xf>
    <xf numFmtId="2" fontId="13" fillId="0" borderId="5" xfId="1" applyNumberFormat="1" applyFont="1" applyBorder="1" applyAlignment="1" applyProtection="1">
      <alignment horizontal="center"/>
      <protection locked="0"/>
    </xf>
    <xf numFmtId="164" fontId="13" fillId="0" borderId="2" xfId="1" applyNumberFormat="1" applyFont="1" applyBorder="1" applyAlignment="1">
      <alignment horizontal="center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46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12" fillId="4" borderId="48" xfId="0" applyFont="1" applyFill="1" applyBorder="1" applyAlignment="1" applyProtection="1">
      <alignment horizontal="center" wrapText="1"/>
      <protection locked="0"/>
    </xf>
    <xf numFmtId="2" fontId="13" fillId="0" borderId="26" xfId="1" applyNumberFormat="1" applyFont="1" applyBorder="1" applyAlignment="1" applyProtection="1">
      <alignment horizontal="center"/>
      <protection locked="0"/>
    </xf>
    <xf numFmtId="1" fontId="13" fillId="0" borderId="26" xfId="1" applyNumberFormat="1" applyFont="1" applyBorder="1" applyAlignment="1" applyProtection="1">
      <alignment horizontal="center"/>
      <protection locked="0"/>
    </xf>
    <xf numFmtId="1" fontId="11" fillId="0" borderId="26" xfId="1" applyNumberFormat="1" applyBorder="1" applyAlignment="1" applyProtection="1">
      <alignment horizontal="center"/>
      <protection locked="0"/>
    </xf>
    <xf numFmtId="164" fontId="13" fillId="0" borderId="26" xfId="1" applyNumberFormat="1" applyFont="1" applyBorder="1" applyAlignment="1" applyProtection="1">
      <alignment horizontal="center"/>
      <protection locked="0"/>
    </xf>
    <xf numFmtId="0" fontId="12" fillId="4" borderId="45" xfId="0" applyFont="1" applyFill="1" applyBorder="1" applyAlignment="1" applyProtection="1">
      <alignment horizontal="center" wrapText="1"/>
      <protection locked="0"/>
    </xf>
    <xf numFmtId="0" fontId="12" fillId="2" borderId="49" xfId="0" applyFont="1" applyFill="1" applyBorder="1" applyAlignment="1" applyProtection="1">
      <alignment horizontal="center" vertical="top" wrapText="1"/>
      <protection locked="0"/>
    </xf>
    <xf numFmtId="2" fontId="11" fillId="0" borderId="49" xfId="1" applyNumberFormat="1" applyBorder="1" applyAlignment="1">
      <alignment horizontal="center"/>
    </xf>
    <xf numFmtId="2" fontId="13" fillId="0" borderId="49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 wrapText="1"/>
    </xf>
    <xf numFmtId="2" fontId="14" fillId="2" borderId="34" xfId="1" applyNumberFormat="1" applyFont="1" applyFill="1" applyBorder="1" applyAlignment="1">
      <alignment horizontal="center"/>
    </xf>
    <xf numFmtId="2" fontId="12" fillId="0" borderId="30" xfId="0" applyNumberFormat="1" applyFont="1" applyBorder="1" applyAlignment="1">
      <alignment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5">
    <cellStyle name="Обычный" xfId="0" builtinId="0"/>
    <cellStyle name="Обычный_7-11 (2)" xfId="3" xr:uid="{00000000-0005-0000-0000-000001000000}"/>
    <cellStyle name="Обычный_7-11 лет" xfId="2" xr:uid="{00000000-0005-0000-0000-000002000000}"/>
    <cellStyle name="Обычный_Лист1" xfId="1" xr:uid="{00000000-0005-0000-0000-000003000000}"/>
    <cellStyle name="Обычный_Лист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" style="73" customWidth="1"/>
    <col min="12" max="12" width="9.109375" style="50"/>
    <col min="13" max="16384" width="9.109375" style="2"/>
  </cols>
  <sheetData>
    <row r="1" spans="1:12" ht="14.4" x14ac:dyDescent="0.3">
      <c r="A1" s="1" t="s">
        <v>7</v>
      </c>
      <c r="C1" s="262" t="s">
        <v>143</v>
      </c>
      <c r="D1" s="263"/>
      <c r="E1" s="263"/>
      <c r="F1" s="12" t="s">
        <v>16</v>
      </c>
      <c r="G1" s="2" t="s">
        <v>17</v>
      </c>
      <c r="H1" s="264" t="s">
        <v>112</v>
      </c>
      <c r="I1" s="264"/>
      <c r="J1" s="264"/>
      <c r="K1" s="264"/>
    </row>
    <row r="2" spans="1:12" ht="17.399999999999999" x14ac:dyDescent="0.25">
      <c r="A2" s="34" t="s">
        <v>6</v>
      </c>
      <c r="C2" s="2"/>
      <c r="G2" s="2" t="s">
        <v>18</v>
      </c>
      <c r="H2" s="264" t="s">
        <v>113</v>
      </c>
      <c r="I2" s="264"/>
      <c r="J2" s="264"/>
      <c r="K2" s="264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51">
        <v>16</v>
      </c>
      <c r="I3" s="51">
        <v>12</v>
      </c>
      <c r="J3" s="52">
        <v>2024</v>
      </c>
      <c r="K3" s="72"/>
    </row>
    <row r="4" spans="1:12" ht="13.8" thickBot="1" x14ac:dyDescent="0.3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 x14ac:dyDescent="0.3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4" t="s">
        <v>11</v>
      </c>
      <c r="L5" s="60" t="s">
        <v>35</v>
      </c>
    </row>
    <row r="6" spans="1:12" ht="31.8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142</v>
      </c>
      <c r="F6" s="43">
        <v>260</v>
      </c>
      <c r="G6" s="44">
        <v>10.51</v>
      </c>
      <c r="H6" s="44">
        <v>9.65</v>
      </c>
      <c r="I6" s="44">
        <v>62.23</v>
      </c>
      <c r="J6" s="120">
        <v>386.34</v>
      </c>
      <c r="K6" s="129" t="s">
        <v>47</v>
      </c>
      <c r="L6" s="89">
        <v>41.47</v>
      </c>
    </row>
    <row r="7" spans="1:12" ht="14.4" x14ac:dyDescent="0.3">
      <c r="A7" s="23"/>
      <c r="B7" s="15"/>
      <c r="C7" s="11"/>
      <c r="D7" s="6"/>
      <c r="E7" s="37"/>
      <c r="F7" s="38"/>
      <c r="G7" s="38"/>
      <c r="H7" s="38"/>
      <c r="I7" s="38"/>
      <c r="J7" s="121"/>
      <c r="K7" s="130"/>
      <c r="L7" s="62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5">
        <v>200</v>
      </c>
      <c r="G8" s="94">
        <v>0.27</v>
      </c>
      <c r="H8" s="94">
        <v>0.09</v>
      </c>
      <c r="I8" s="95">
        <v>13</v>
      </c>
      <c r="J8" s="122">
        <v>51</v>
      </c>
      <c r="K8" s="81" t="s">
        <v>45</v>
      </c>
      <c r="L8" s="61">
        <v>6.25</v>
      </c>
    </row>
    <row r="9" spans="1:12" ht="14.4" x14ac:dyDescent="0.3">
      <c r="A9" s="23"/>
      <c r="B9" s="15"/>
      <c r="C9" s="11"/>
      <c r="D9" s="7" t="s">
        <v>23</v>
      </c>
      <c r="E9" s="42" t="s">
        <v>122</v>
      </c>
      <c r="F9" s="45">
        <v>25</v>
      </c>
      <c r="G9" s="44">
        <v>1.05</v>
      </c>
      <c r="H9" s="46">
        <v>0.2</v>
      </c>
      <c r="I9" s="46">
        <v>12.5</v>
      </c>
      <c r="J9" s="123">
        <v>60</v>
      </c>
      <c r="K9" s="131" t="s">
        <v>46</v>
      </c>
      <c r="L9" s="66">
        <v>2.4700000000000002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5">
        <v>110</v>
      </c>
      <c r="G10" s="44">
        <v>0.44</v>
      </c>
      <c r="H10" s="44">
        <v>0.44</v>
      </c>
      <c r="I10" s="44">
        <v>10.78</v>
      </c>
      <c r="J10" s="120">
        <v>48.84</v>
      </c>
      <c r="K10" s="132" t="s">
        <v>48</v>
      </c>
      <c r="L10" s="90">
        <v>18.149999999999999</v>
      </c>
    </row>
    <row r="11" spans="1:12" ht="14.4" x14ac:dyDescent="0.3">
      <c r="A11" s="23"/>
      <c r="B11" s="15"/>
      <c r="C11" s="11"/>
      <c r="D11" s="6"/>
      <c r="E11" s="42" t="s">
        <v>121</v>
      </c>
      <c r="F11" s="45">
        <v>20</v>
      </c>
      <c r="G11" s="46">
        <v>1.4</v>
      </c>
      <c r="H11" s="48">
        <v>4</v>
      </c>
      <c r="I11" s="46">
        <v>12.8</v>
      </c>
      <c r="J11" s="123">
        <v>94</v>
      </c>
      <c r="K11" s="131" t="s">
        <v>46</v>
      </c>
      <c r="L11" s="61">
        <v>3.21</v>
      </c>
    </row>
    <row r="12" spans="1:12" ht="14.4" x14ac:dyDescent="0.3">
      <c r="A12" s="23"/>
      <c r="B12" s="15"/>
      <c r="C12" s="11"/>
      <c r="D12" s="6"/>
      <c r="E12" s="37"/>
      <c r="F12" s="38"/>
      <c r="G12" s="38"/>
      <c r="H12" s="38"/>
      <c r="I12" s="38"/>
      <c r="J12" s="121"/>
      <c r="K12" s="130"/>
      <c r="L12" s="6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24">
        <f t="shared" si="0"/>
        <v>640.17999999999995</v>
      </c>
      <c r="K13" s="133"/>
      <c r="L13" s="63">
        <f t="shared" ref="L13" si="1">SUM(L6:L12)</f>
        <v>71.55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21"/>
      <c r="K14" s="130"/>
      <c r="L14" s="62"/>
    </row>
    <row r="15" spans="1:12" ht="14.4" x14ac:dyDescent="0.3">
      <c r="A15" s="23"/>
      <c r="B15" s="15"/>
      <c r="C15" s="11"/>
      <c r="D15" s="7" t="s">
        <v>27</v>
      </c>
      <c r="E15" s="42" t="s">
        <v>61</v>
      </c>
      <c r="F15" s="115">
        <v>220</v>
      </c>
      <c r="G15" s="106">
        <v>9.68</v>
      </c>
      <c r="H15" s="106">
        <v>3.34</v>
      </c>
      <c r="I15" s="106">
        <v>39.479999999999997</v>
      </c>
      <c r="J15" s="125">
        <v>226.37</v>
      </c>
      <c r="K15" s="134" t="s">
        <v>98</v>
      </c>
      <c r="L15" s="61">
        <v>17.73</v>
      </c>
    </row>
    <row r="16" spans="1:12" ht="14.4" x14ac:dyDescent="0.3">
      <c r="A16" s="23"/>
      <c r="B16" s="15"/>
      <c r="C16" s="11"/>
      <c r="D16" s="7" t="s">
        <v>28</v>
      </c>
      <c r="E16" s="42" t="s">
        <v>73</v>
      </c>
      <c r="F16" s="115">
        <v>90</v>
      </c>
      <c r="G16" s="117">
        <v>7.7</v>
      </c>
      <c r="H16" s="106">
        <v>12.64</v>
      </c>
      <c r="I16" s="106">
        <v>10.47</v>
      </c>
      <c r="J16" s="125">
        <v>189.24</v>
      </c>
      <c r="K16" s="134" t="s">
        <v>82</v>
      </c>
      <c r="L16" s="61">
        <v>37.85</v>
      </c>
    </row>
    <row r="17" spans="1:12" ht="14.4" x14ac:dyDescent="0.3">
      <c r="A17" s="23"/>
      <c r="B17" s="15"/>
      <c r="C17" s="11"/>
      <c r="D17" s="7" t="s">
        <v>29</v>
      </c>
      <c r="E17" s="42" t="s">
        <v>106</v>
      </c>
      <c r="F17" s="115">
        <v>150</v>
      </c>
      <c r="G17" s="117">
        <v>7.1</v>
      </c>
      <c r="H17" s="106">
        <v>3.91</v>
      </c>
      <c r="I17" s="106">
        <v>32.81</v>
      </c>
      <c r="J17" s="125">
        <v>187.78</v>
      </c>
      <c r="K17" s="134" t="s">
        <v>83</v>
      </c>
      <c r="L17" s="61">
        <v>10.1</v>
      </c>
    </row>
    <row r="18" spans="1:12" ht="14.4" x14ac:dyDescent="0.3">
      <c r="A18" s="23"/>
      <c r="B18" s="15"/>
      <c r="C18" s="11"/>
      <c r="D18" s="7" t="s">
        <v>30</v>
      </c>
      <c r="E18" s="42" t="s">
        <v>72</v>
      </c>
      <c r="F18" s="115">
        <v>200</v>
      </c>
      <c r="G18" s="116">
        <v>1</v>
      </c>
      <c r="H18" s="117">
        <v>0.2</v>
      </c>
      <c r="I18" s="117">
        <v>20.399999999999999</v>
      </c>
      <c r="J18" s="126">
        <v>92</v>
      </c>
      <c r="K18" s="135" t="s">
        <v>84</v>
      </c>
      <c r="L18" s="61">
        <v>14.19</v>
      </c>
    </row>
    <row r="19" spans="1:12" ht="14.4" x14ac:dyDescent="0.3">
      <c r="A19" s="23"/>
      <c r="B19" s="15"/>
      <c r="C19" s="11"/>
      <c r="D19" s="7" t="s">
        <v>31</v>
      </c>
      <c r="E19" s="42" t="s">
        <v>122</v>
      </c>
      <c r="F19" s="115">
        <v>30</v>
      </c>
      <c r="G19" s="106">
        <v>2.2799999999999998</v>
      </c>
      <c r="H19" s="106">
        <v>0.27</v>
      </c>
      <c r="I19" s="106">
        <v>14.52</v>
      </c>
      <c r="J19" s="127">
        <v>71.400000000000006</v>
      </c>
      <c r="K19" s="131" t="s">
        <v>46</v>
      </c>
      <c r="L19" s="61">
        <v>2.4500000000000002</v>
      </c>
    </row>
    <row r="20" spans="1:12" ht="14.4" x14ac:dyDescent="0.3">
      <c r="A20" s="23"/>
      <c r="B20" s="15"/>
      <c r="C20" s="11"/>
      <c r="D20" s="7" t="s">
        <v>32</v>
      </c>
      <c r="E20" s="42" t="s">
        <v>63</v>
      </c>
      <c r="F20" s="115">
        <v>20</v>
      </c>
      <c r="G20" s="106">
        <v>1.32</v>
      </c>
      <c r="H20" s="106">
        <v>0.22</v>
      </c>
      <c r="I20" s="117">
        <v>8.1999999999999993</v>
      </c>
      <c r="J20" s="126">
        <v>40</v>
      </c>
      <c r="K20" s="131" t="s">
        <v>46</v>
      </c>
      <c r="L20" s="61">
        <v>1.63</v>
      </c>
    </row>
    <row r="21" spans="1:12" ht="14.4" x14ac:dyDescent="0.3">
      <c r="A21" s="23"/>
      <c r="B21" s="15"/>
      <c r="C21" s="11"/>
      <c r="D21" s="6"/>
      <c r="E21" s="42" t="s">
        <v>121</v>
      </c>
      <c r="F21" s="115">
        <v>20</v>
      </c>
      <c r="G21" s="117">
        <v>1.4</v>
      </c>
      <c r="H21" s="116">
        <v>4</v>
      </c>
      <c r="I21" s="117">
        <v>12.8</v>
      </c>
      <c r="J21" s="126">
        <v>94</v>
      </c>
      <c r="K21" s="131" t="s">
        <v>46</v>
      </c>
      <c r="L21" s="61">
        <v>3.21</v>
      </c>
    </row>
    <row r="22" spans="1:12" ht="14.4" x14ac:dyDescent="0.3">
      <c r="A22" s="23"/>
      <c r="B22" s="15"/>
      <c r="C22" s="11"/>
      <c r="D22" s="6"/>
      <c r="E22" s="42" t="s">
        <v>44</v>
      </c>
      <c r="F22" s="115">
        <v>110</v>
      </c>
      <c r="G22" s="106">
        <v>0.44</v>
      </c>
      <c r="H22" s="106">
        <v>0.44</v>
      </c>
      <c r="I22" s="106">
        <v>10.78</v>
      </c>
      <c r="J22" s="125">
        <v>48.84</v>
      </c>
      <c r="K22" s="131" t="s">
        <v>46</v>
      </c>
      <c r="L22" s="61">
        <v>16.84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30.919999999999998</v>
      </c>
      <c r="H23" s="19">
        <f t="shared" si="2"/>
        <v>25.02</v>
      </c>
      <c r="I23" s="19">
        <f t="shared" si="2"/>
        <v>149.46</v>
      </c>
      <c r="J23" s="124">
        <f t="shared" si="2"/>
        <v>949.63</v>
      </c>
      <c r="K23" s="133"/>
      <c r="L23" s="63">
        <f t="shared" ref="L23" si="3">SUM(L14:L22)</f>
        <v>103.99999999999999</v>
      </c>
    </row>
    <row r="24" spans="1:12" ht="15" thickBot="1" x14ac:dyDescent="0.3">
      <c r="A24" s="28">
        <f>A6</f>
        <v>1</v>
      </c>
      <c r="B24" s="29">
        <f>B6</f>
        <v>1</v>
      </c>
      <c r="C24" s="258" t="s">
        <v>4</v>
      </c>
      <c r="D24" s="261"/>
      <c r="E24" s="30"/>
      <c r="F24" s="31">
        <f>F13+F23</f>
        <v>1455</v>
      </c>
      <c r="G24" s="31">
        <f t="shared" ref="G24:J24" si="4">G13+G23</f>
        <v>44.589999999999996</v>
      </c>
      <c r="H24" s="31">
        <f t="shared" si="4"/>
        <v>39.4</v>
      </c>
      <c r="I24" s="31">
        <f t="shared" si="4"/>
        <v>260.77</v>
      </c>
      <c r="J24" s="128">
        <f t="shared" si="4"/>
        <v>1589.81</v>
      </c>
      <c r="K24" s="203"/>
      <c r="L24" s="192">
        <f t="shared" ref="L24" si="5">L13+L23</f>
        <v>175.54999999999998</v>
      </c>
    </row>
    <row r="25" spans="1:12" ht="21.6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133</v>
      </c>
      <c r="F25" s="49">
        <v>175</v>
      </c>
      <c r="G25" s="49">
        <v>17.47</v>
      </c>
      <c r="H25" s="49">
        <v>13.13</v>
      </c>
      <c r="I25" s="49">
        <v>31.33</v>
      </c>
      <c r="J25" s="149">
        <v>261.43</v>
      </c>
      <c r="K25" s="205" t="s">
        <v>50</v>
      </c>
      <c r="L25" s="65">
        <v>50.88</v>
      </c>
    </row>
    <row r="26" spans="1:12" ht="14.4" x14ac:dyDescent="0.3">
      <c r="A26" s="14"/>
      <c r="B26" s="15"/>
      <c r="C26" s="11"/>
      <c r="D26" s="6"/>
      <c r="E26" s="37"/>
      <c r="F26" s="38"/>
      <c r="G26" s="38"/>
      <c r="H26" s="38"/>
      <c r="I26" s="38"/>
      <c r="J26" s="121"/>
      <c r="K26" s="184"/>
      <c r="L26" s="62"/>
    </row>
    <row r="27" spans="1:12" ht="14.4" x14ac:dyDescent="0.3">
      <c r="A27" s="14"/>
      <c r="B27" s="15"/>
      <c r="C27" s="11"/>
      <c r="D27" s="7" t="s">
        <v>22</v>
      </c>
      <c r="E27" s="93" t="s">
        <v>42</v>
      </c>
      <c r="F27" s="45">
        <v>200</v>
      </c>
      <c r="G27" s="44">
        <v>0.09</v>
      </c>
      <c r="H27" s="44">
        <v>0.02</v>
      </c>
      <c r="I27" s="44">
        <v>12.01</v>
      </c>
      <c r="J27" s="120">
        <v>48.61</v>
      </c>
      <c r="K27" s="76" t="s">
        <v>49</v>
      </c>
      <c r="L27" s="61">
        <v>1.73</v>
      </c>
    </row>
    <row r="28" spans="1:12" ht="14.4" x14ac:dyDescent="0.3">
      <c r="A28" s="14"/>
      <c r="B28" s="15"/>
      <c r="C28" s="11"/>
      <c r="D28" s="7" t="s">
        <v>23</v>
      </c>
      <c r="E28" s="42" t="s">
        <v>122</v>
      </c>
      <c r="F28" s="47">
        <v>30</v>
      </c>
      <c r="G28" s="44">
        <v>2.2799999999999998</v>
      </c>
      <c r="H28" s="44">
        <v>0.27</v>
      </c>
      <c r="I28" s="44">
        <v>14.52</v>
      </c>
      <c r="J28" s="120">
        <v>71.400000000000006</v>
      </c>
      <c r="K28" s="206" t="s">
        <v>46</v>
      </c>
      <c r="L28" s="66">
        <v>2.4500000000000002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5">
        <v>100</v>
      </c>
      <c r="G29" s="46">
        <v>0.4</v>
      </c>
      <c r="H29" s="46">
        <v>0.4</v>
      </c>
      <c r="I29" s="46">
        <v>9.8000000000000007</v>
      </c>
      <c r="J29" s="137">
        <v>44.4</v>
      </c>
      <c r="K29" s="77" t="s">
        <v>48</v>
      </c>
      <c r="L29" s="145">
        <v>15</v>
      </c>
    </row>
    <row r="30" spans="1:12" ht="14.4" x14ac:dyDescent="0.3">
      <c r="A30" s="14"/>
      <c r="B30" s="15"/>
      <c r="C30" s="11"/>
      <c r="D30" s="6"/>
      <c r="E30" s="42" t="s">
        <v>107</v>
      </c>
      <c r="F30" s="45">
        <v>10</v>
      </c>
      <c r="G30" s="46">
        <v>0.7</v>
      </c>
      <c r="H30" s="48">
        <v>2</v>
      </c>
      <c r="I30" s="46">
        <v>6.4</v>
      </c>
      <c r="J30" s="123">
        <v>47</v>
      </c>
      <c r="K30" s="76" t="s">
        <v>40</v>
      </c>
      <c r="L30" s="61">
        <v>1.49</v>
      </c>
    </row>
    <row r="31" spans="1:12" ht="14.4" x14ac:dyDescent="0.3">
      <c r="A31" s="14"/>
      <c r="B31" s="15"/>
      <c r="C31" s="11"/>
      <c r="D31" s="6"/>
      <c r="E31" s="37"/>
      <c r="F31" s="38"/>
      <c r="G31" s="38"/>
      <c r="H31" s="38"/>
      <c r="I31" s="38"/>
      <c r="J31" s="121"/>
      <c r="K31" s="184"/>
      <c r="L31" s="6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20.939999999999998</v>
      </c>
      <c r="H32" s="19">
        <f t="shared" ref="H32" si="7">SUM(H25:H31)</f>
        <v>15.82</v>
      </c>
      <c r="I32" s="19">
        <f t="shared" ref="I32" si="8">SUM(I25:I31)</f>
        <v>74.06</v>
      </c>
      <c r="J32" s="124">
        <f t="shared" ref="J32:L32" si="9">SUM(J25:J31)</f>
        <v>472.84000000000003</v>
      </c>
      <c r="K32" s="187"/>
      <c r="L32" s="63">
        <f t="shared" si="9"/>
        <v>71.55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238"/>
      <c r="F33" s="38"/>
      <c r="G33" s="38"/>
      <c r="H33" s="38"/>
      <c r="I33" s="38"/>
      <c r="J33" s="121"/>
      <c r="K33" s="184"/>
      <c r="L33" s="62"/>
    </row>
    <row r="34" spans="1:12" ht="14.4" x14ac:dyDescent="0.3">
      <c r="A34" s="14"/>
      <c r="B34" s="15"/>
      <c r="C34" s="11"/>
      <c r="D34" s="7" t="s">
        <v>27</v>
      </c>
      <c r="E34" s="237" t="s">
        <v>69</v>
      </c>
      <c r="F34" s="47">
        <v>200</v>
      </c>
      <c r="G34" s="44">
        <v>1.34</v>
      </c>
      <c r="H34" s="44">
        <v>2.67</v>
      </c>
      <c r="I34" s="44">
        <v>9.15</v>
      </c>
      <c r="J34" s="120">
        <v>65.69</v>
      </c>
      <c r="K34" s="190" t="s">
        <v>115</v>
      </c>
      <c r="L34" s="66">
        <v>14.34</v>
      </c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7">
        <v>212.5</v>
      </c>
      <c r="G35" s="44">
        <v>12.8</v>
      </c>
      <c r="H35" s="44">
        <v>20.170000000000002</v>
      </c>
      <c r="I35" s="44">
        <v>43.73</v>
      </c>
      <c r="J35" s="120">
        <v>406.09</v>
      </c>
      <c r="K35" s="190" t="s">
        <v>88</v>
      </c>
      <c r="L35" s="61">
        <v>56.19</v>
      </c>
    </row>
    <row r="36" spans="1:12" ht="14.4" x14ac:dyDescent="0.3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21"/>
      <c r="K36" s="184"/>
      <c r="L36" s="71"/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7">
        <v>200</v>
      </c>
      <c r="G37" s="92">
        <v>0.18</v>
      </c>
      <c r="H37" s="92">
        <v>0.18</v>
      </c>
      <c r="I37" s="92">
        <v>23.88</v>
      </c>
      <c r="J37" s="138">
        <v>97.57</v>
      </c>
      <c r="K37" s="190" t="s">
        <v>87</v>
      </c>
      <c r="L37" s="61">
        <v>7.32</v>
      </c>
    </row>
    <row r="38" spans="1:12" ht="14.4" x14ac:dyDescent="0.3">
      <c r="A38" s="14"/>
      <c r="B38" s="15"/>
      <c r="C38" s="11"/>
      <c r="D38" s="7" t="s">
        <v>31</v>
      </c>
      <c r="E38" s="42" t="s">
        <v>122</v>
      </c>
      <c r="F38" s="47">
        <v>30</v>
      </c>
      <c r="G38" s="44">
        <v>2.2799999999999998</v>
      </c>
      <c r="H38" s="44">
        <v>0.27</v>
      </c>
      <c r="I38" s="44">
        <v>14.52</v>
      </c>
      <c r="J38" s="120">
        <v>71.400000000000006</v>
      </c>
      <c r="K38" s="206" t="s">
        <v>46</v>
      </c>
      <c r="L38" s="61">
        <v>2.4500000000000002</v>
      </c>
    </row>
    <row r="39" spans="1:12" ht="14.4" x14ac:dyDescent="0.3">
      <c r="A39" s="14"/>
      <c r="B39" s="15"/>
      <c r="C39" s="11"/>
      <c r="D39" s="7" t="s">
        <v>32</v>
      </c>
      <c r="E39" s="42" t="s">
        <v>63</v>
      </c>
      <c r="F39" s="47">
        <v>30</v>
      </c>
      <c r="G39" s="44">
        <v>1.98</v>
      </c>
      <c r="H39" s="44">
        <v>0.33</v>
      </c>
      <c r="I39" s="44">
        <v>12.3</v>
      </c>
      <c r="J39" s="120">
        <v>60</v>
      </c>
      <c r="K39" s="206" t="s">
        <v>46</v>
      </c>
      <c r="L39" s="61">
        <v>1.63</v>
      </c>
    </row>
    <row r="40" spans="1:12" ht="14.4" x14ac:dyDescent="0.3">
      <c r="A40" s="14"/>
      <c r="B40" s="15"/>
      <c r="C40" s="11"/>
      <c r="D40" s="6"/>
      <c r="E40" s="42" t="s">
        <v>107</v>
      </c>
      <c r="F40" s="45">
        <v>20</v>
      </c>
      <c r="G40" s="46">
        <v>1.4</v>
      </c>
      <c r="H40" s="48">
        <v>4</v>
      </c>
      <c r="I40" s="46">
        <v>12.8</v>
      </c>
      <c r="J40" s="123">
        <v>94</v>
      </c>
      <c r="K40" s="76" t="s">
        <v>40</v>
      </c>
      <c r="L40" s="61">
        <v>5.73</v>
      </c>
    </row>
    <row r="41" spans="1:12" ht="14.4" x14ac:dyDescent="0.3">
      <c r="A41" s="14"/>
      <c r="B41" s="15"/>
      <c r="C41" s="11"/>
      <c r="D41" s="6"/>
      <c r="E41" s="42" t="s">
        <v>44</v>
      </c>
      <c r="F41" s="115">
        <v>100</v>
      </c>
      <c r="G41" s="117">
        <v>0.4</v>
      </c>
      <c r="H41" s="117">
        <v>0.4</v>
      </c>
      <c r="I41" s="117">
        <v>9.8000000000000007</v>
      </c>
      <c r="J41" s="127">
        <v>44.4</v>
      </c>
      <c r="K41" s="76" t="s">
        <v>40</v>
      </c>
      <c r="L41" s="90">
        <v>16.34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792.5</v>
      </c>
      <c r="G42" s="19">
        <f t="shared" ref="G42" si="10">SUM(G33:G41)</f>
        <v>20.38</v>
      </c>
      <c r="H42" s="19">
        <f t="shared" ref="H42" si="11">SUM(H33:H41)</f>
        <v>28.02</v>
      </c>
      <c r="I42" s="19">
        <f t="shared" ref="I42" si="12">SUM(I33:I41)</f>
        <v>126.17999999999998</v>
      </c>
      <c r="J42" s="124">
        <f t="shared" ref="J42:L42" si="13">SUM(J33:J41)</f>
        <v>839.14999999999986</v>
      </c>
      <c r="K42" s="187"/>
      <c r="L42" s="63">
        <f t="shared" si="13"/>
        <v>104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258" t="s">
        <v>4</v>
      </c>
      <c r="D43" s="261"/>
      <c r="E43" s="30"/>
      <c r="F43" s="31">
        <f>F32+F42</f>
        <v>1307.5</v>
      </c>
      <c r="G43" s="31">
        <f t="shared" ref="G43" si="14">G32+G42</f>
        <v>41.319999999999993</v>
      </c>
      <c r="H43" s="31">
        <f t="shared" ref="H43" si="15">H32+H42</f>
        <v>43.84</v>
      </c>
      <c r="I43" s="31">
        <f t="shared" ref="I43" si="16">I32+I42</f>
        <v>200.23999999999998</v>
      </c>
      <c r="J43" s="128">
        <f t="shared" ref="J43:L43" si="17">J32+J42</f>
        <v>1311.9899999999998</v>
      </c>
      <c r="K43" s="191"/>
      <c r="L43" s="64">
        <f t="shared" si="17"/>
        <v>175.55</v>
      </c>
    </row>
    <row r="44" spans="1:12" ht="21.6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134</v>
      </c>
      <c r="F44" s="49">
        <v>269</v>
      </c>
      <c r="G44" s="49">
        <v>9.11</v>
      </c>
      <c r="H44" s="49">
        <v>9.67</v>
      </c>
      <c r="I44" s="49">
        <v>49.56</v>
      </c>
      <c r="J44" s="149">
        <v>323.56</v>
      </c>
      <c r="K44" s="204" t="s">
        <v>60</v>
      </c>
      <c r="L44" s="207">
        <v>36.880000000000003</v>
      </c>
    </row>
    <row r="45" spans="1:12" ht="14.4" x14ac:dyDescent="0.3">
      <c r="A45" s="23"/>
      <c r="B45" s="15"/>
      <c r="C45" s="11"/>
      <c r="D45" s="6"/>
      <c r="E45" s="37"/>
      <c r="F45" s="38"/>
      <c r="G45" s="38"/>
      <c r="H45" s="38"/>
      <c r="I45" s="38"/>
      <c r="J45" s="121"/>
      <c r="K45" s="130"/>
      <c r="L45" s="62"/>
    </row>
    <row r="46" spans="1:12" ht="14.4" x14ac:dyDescent="0.3">
      <c r="A46" s="23"/>
      <c r="B46" s="15"/>
      <c r="C46" s="11"/>
      <c r="D46" s="7" t="s">
        <v>22</v>
      </c>
      <c r="E46" s="57" t="s">
        <v>43</v>
      </c>
      <c r="F46" s="70">
        <v>180</v>
      </c>
      <c r="G46" s="94">
        <v>2.67</v>
      </c>
      <c r="H46" s="94">
        <v>2.11</v>
      </c>
      <c r="I46" s="94">
        <v>13.64</v>
      </c>
      <c r="J46" s="196">
        <v>84.93</v>
      </c>
      <c r="K46" s="152" t="s">
        <v>52</v>
      </c>
      <c r="L46" s="61">
        <v>12.47</v>
      </c>
    </row>
    <row r="47" spans="1:12" ht="14.4" x14ac:dyDescent="0.3">
      <c r="A47" s="23"/>
      <c r="B47" s="15"/>
      <c r="C47" s="11"/>
      <c r="D47" s="7" t="s">
        <v>23</v>
      </c>
      <c r="E47" s="42" t="s">
        <v>122</v>
      </c>
      <c r="F47" s="45">
        <v>25</v>
      </c>
      <c r="G47" s="44">
        <v>1.05</v>
      </c>
      <c r="H47" s="46">
        <v>0.2</v>
      </c>
      <c r="I47" s="46">
        <v>12.5</v>
      </c>
      <c r="J47" s="123">
        <v>60</v>
      </c>
      <c r="K47" s="152" t="s">
        <v>54</v>
      </c>
      <c r="L47" s="61">
        <v>2.77</v>
      </c>
    </row>
    <row r="48" spans="1:12" ht="14.4" x14ac:dyDescent="0.3">
      <c r="A48" s="23"/>
      <c r="B48" s="15"/>
      <c r="C48" s="11"/>
      <c r="D48" s="7" t="s">
        <v>24</v>
      </c>
      <c r="E48" s="57" t="s">
        <v>44</v>
      </c>
      <c r="F48" s="45">
        <v>120</v>
      </c>
      <c r="G48" s="44">
        <v>0.48</v>
      </c>
      <c r="H48" s="44">
        <v>0.48</v>
      </c>
      <c r="I48" s="44">
        <v>11.76</v>
      </c>
      <c r="J48" s="120">
        <v>53.28</v>
      </c>
      <c r="K48" s="152" t="s">
        <v>48</v>
      </c>
      <c r="L48" s="90">
        <v>19.43</v>
      </c>
    </row>
    <row r="49" spans="1:12" ht="14.4" x14ac:dyDescent="0.3">
      <c r="A49" s="23"/>
      <c r="B49" s="15"/>
      <c r="C49" s="11"/>
      <c r="D49" s="6"/>
      <c r="E49" s="146"/>
      <c r="F49" s="38"/>
      <c r="G49" s="38"/>
      <c r="H49" s="38"/>
      <c r="I49" s="38"/>
      <c r="J49" s="121"/>
      <c r="K49" s="130"/>
      <c r="L49" s="62"/>
    </row>
    <row r="50" spans="1:12" ht="14.4" x14ac:dyDescent="0.3">
      <c r="A50" s="23"/>
      <c r="B50" s="15"/>
      <c r="C50" s="11"/>
      <c r="D50" s="6"/>
      <c r="E50" s="68"/>
      <c r="F50" s="38"/>
      <c r="G50" s="38"/>
      <c r="H50" s="38"/>
      <c r="I50" s="38"/>
      <c r="J50" s="121"/>
      <c r="K50" s="130"/>
      <c r="L50" s="62"/>
    </row>
    <row r="51" spans="1:12" ht="14.4" x14ac:dyDescent="0.3">
      <c r="A51" s="24"/>
      <c r="B51" s="17"/>
      <c r="C51" s="8"/>
      <c r="D51" s="18" t="s">
        <v>33</v>
      </c>
      <c r="E51" s="69"/>
      <c r="F51" s="19">
        <f>SUM(F44:F50)</f>
        <v>594</v>
      </c>
      <c r="G51" s="19">
        <f t="shared" ref="G51" si="18">SUM(G44:G50)</f>
        <v>13.31</v>
      </c>
      <c r="H51" s="19">
        <f t="shared" ref="H51" si="19">SUM(H44:H50)</f>
        <v>12.459999999999999</v>
      </c>
      <c r="I51" s="19">
        <f t="shared" ref="I51" si="20">SUM(I44:I50)</f>
        <v>87.460000000000008</v>
      </c>
      <c r="J51" s="124">
        <f t="shared" ref="J51:L51" si="21">SUM(J44:J50)</f>
        <v>521.77</v>
      </c>
      <c r="K51" s="133"/>
      <c r="L51" s="63">
        <f t="shared" si="21"/>
        <v>71.550000000000011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6"/>
      <c r="F52" s="97"/>
      <c r="G52" s="104"/>
      <c r="H52" s="104"/>
      <c r="I52" s="104"/>
      <c r="J52" s="150"/>
      <c r="K52" s="202"/>
      <c r="L52" s="62"/>
    </row>
    <row r="53" spans="1:12" ht="14.4" x14ac:dyDescent="0.3">
      <c r="A53" s="23"/>
      <c r="B53" s="15"/>
      <c r="C53" s="11"/>
      <c r="D53" s="7" t="s">
        <v>27</v>
      </c>
      <c r="E53" s="42" t="s">
        <v>75</v>
      </c>
      <c r="F53" s="115">
        <v>250</v>
      </c>
      <c r="G53" s="106">
        <v>4.7699999999999996</v>
      </c>
      <c r="H53" s="106">
        <v>5.75</v>
      </c>
      <c r="I53" s="106">
        <v>13.18</v>
      </c>
      <c r="J53" s="125">
        <v>122.97</v>
      </c>
      <c r="K53" s="144" t="s">
        <v>85</v>
      </c>
      <c r="L53" s="61">
        <v>21.08</v>
      </c>
    </row>
    <row r="54" spans="1:12" ht="14.4" x14ac:dyDescent="0.3">
      <c r="A54" s="23"/>
      <c r="B54" s="15"/>
      <c r="C54" s="11"/>
      <c r="D54" s="7" t="s">
        <v>28</v>
      </c>
      <c r="E54" s="42" t="s">
        <v>76</v>
      </c>
      <c r="F54" s="115">
        <v>200</v>
      </c>
      <c r="G54" s="106">
        <v>20.21</v>
      </c>
      <c r="H54" s="106">
        <v>25.28</v>
      </c>
      <c r="I54" s="106">
        <v>21.21</v>
      </c>
      <c r="J54" s="127">
        <v>393.2</v>
      </c>
      <c r="K54" s="144" t="s">
        <v>86</v>
      </c>
      <c r="L54" s="61">
        <v>65.87</v>
      </c>
    </row>
    <row r="55" spans="1:12" ht="14.4" x14ac:dyDescent="0.3">
      <c r="A55" s="23"/>
      <c r="B55" s="15"/>
      <c r="C55" s="11"/>
      <c r="D55" s="7" t="s">
        <v>29</v>
      </c>
      <c r="E55" s="68"/>
      <c r="F55" s="38"/>
      <c r="G55" s="38"/>
      <c r="H55" s="38"/>
      <c r="I55" s="38"/>
      <c r="J55" s="121"/>
      <c r="K55" s="130"/>
      <c r="L55" s="62"/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115">
        <v>200</v>
      </c>
      <c r="G56" s="117">
        <v>0.2</v>
      </c>
      <c r="H56" s="106">
        <v>0.09</v>
      </c>
      <c r="I56" s="106">
        <v>17.73</v>
      </c>
      <c r="J56" s="125">
        <v>72.569999999999993</v>
      </c>
      <c r="K56" s="144" t="s">
        <v>87</v>
      </c>
      <c r="L56" s="61">
        <v>8.76</v>
      </c>
    </row>
    <row r="57" spans="1:12" ht="14.4" x14ac:dyDescent="0.3">
      <c r="A57" s="23"/>
      <c r="B57" s="15"/>
      <c r="C57" s="11"/>
      <c r="D57" s="7" t="s">
        <v>31</v>
      </c>
      <c r="E57" s="42" t="s">
        <v>122</v>
      </c>
      <c r="F57" s="45">
        <v>30</v>
      </c>
      <c r="G57" s="44">
        <v>2.2799999999999998</v>
      </c>
      <c r="H57" s="44">
        <v>0.27</v>
      </c>
      <c r="I57" s="44">
        <v>14.52</v>
      </c>
      <c r="J57" s="120">
        <v>71.400000000000006</v>
      </c>
      <c r="K57" s="131" t="s">
        <v>46</v>
      </c>
      <c r="L57" s="61">
        <v>2.4500000000000002</v>
      </c>
    </row>
    <row r="58" spans="1:12" ht="14.4" x14ac:dyDescent="0.3">
      <c r="A58" s="23"/>
      <c r="B58" s="15"/>
      <c r="C58" s="11"/>
      <c r="D58" s="7" t="s">
        <v>32</v>
      </c>
      <c r="E58" s="42" t="s">
        <v>63</v>
      </c>
      <c r="F58" s="45">
        <v>30</v>
      </c>
      <c r="G58" s="44">
        <v>1.98</v>
      </c>
      <c r="H58" s="44">
        <v>0.33</v>
      </c>
      <c r="I58" s="46">
        <v>12.3</v>
      </c>
      <c r="J58" s="123">
        <v>60</v>
      </c>
      <c r="K58" s="152" t="s">
        <v>54</v>
      </c>
      <c r="L58" s="61">
        <v>2.4500000000000002</v>
      </c>
    </row>
    <row r="59" spans="1:12" ht="14.4" x14ac:dyDescent="0.3">
      <c r="A59" s="23"/>
      <c r="B59" s="15"/>
      <c r="C59" s="11"/>
      <c r="D59" s="6"/>
      <c r="E59" s="42" t="s">
        <v>107</v>
      </c>
      <c r="F59" s="115">
        <v>22</v>
      </c>
      <c r="G59" s="106">
        <v>1.54</v>
      </c>
      <c r="H59" s="117">
        <v>4.4000000000000004</v>
      </c>
      <c r="I59" s="117">
        <v>14.1</v>
      </c>
      <c r="J59" s="127">
        <v>103.4</v>
      </c>
      <c r="K59" s="152" t="s">
        <v>54</v>
      </c>
      <c r="L59" s="62">
        <v>3.39</v>
      </c>
    </row>
    <row r="60" spans="1:12" ht="14.4" x14ac:dyDescent="0.3">
      <c r="A60" s="23"/>
      <c r="B60" s="15"/>
      <c r="C60" s="11"/>
      <c r="D60" s="6"/>
      <c r="E60" s="37"/>
      <c r="F60" s="38"/>
      <c r="G60" s="38"/>
      <c r="H60" s="38"/>
      <c r="I60" s="38"/>
      <c r="J60" s="121"/>
      <c r="K60" s="130"/>
      <c r="L60" s="62"/>
    </row>
    <row r="61" spans="1:12" ht="14.4" x14ac:dyDescent="0.3">
      <c r="A61" s="24"/>
      <c r="B61" s="17"/>
      <c r="C61" s="8"/>
      <c r="D61" s="18" t="s">
        <v>33</v>
      </c>
      <c r="E61" s="102"/>
      <c r="F61" s="19">
        <f>SUM(F52:F60)</f>
        <v>732</v>
      </c>
      <c r="G61" s="19">
        <f t="shared" ref="G61" si="22">SUM(G52:G60)</f>
        <v>30.98</v>
      </c>
      <c r="H61" s="19">
        <f t="shared" ref="H61" si="23">SUM(H52:H60)</f>
        <v>36.119999999999997</v>
      </c>
      <c r="I61" s="19">
        <f t="shared" ref="I61" si="24">SUM(I52:I60)</f>
        <v>93.039999999999992</v>
      </c>
      <c r="J61" s="124">
        <f t="shared" ref="J61:L61" si="25">SUM(J52:J60)</f>
        <v>823.54</v>
      </c>
      <c r="K61" s="133"/>
      <c r="L61" s="63">
        <f t="shared" si="25"/>
        <v>104.00000000000001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258" t="s">
        <v>4</v>
      </c>
      <c r="D62" s="261"/>
      <c r="E62" s="30"/>
      <c r="F62" s="31">
        <f>F51+F61</f>
        <v>1326</v>
      </c>
      <c r="G62" s="31">
        <f t="shared" ref="G62" si="26">G51+G61</f>
        <v>44.29</v>
      </c>
      <c r="H62" s="31">
        <f t="shared" ref="H62" si="27">H51+H61</f>
        <v>48.58</v>
      </c>
      <c r="I62" s="31">
        <f t="shared" ref="I62" si="28">I51+I61</f>
        <v>180.5</v>
      </c>
      <c r="J62" s="128">
        <f t="shared" ref="J62:L62" si="29">J51+J61</f>
        <v>1345.31</v>
      </c>
      <c r="K62" s="136"/>
      <c r="L62" s="64">
        <f t="shared" si="29"/>
        <v>175.55</v>
      </c>
    </row>
    <row r="63" spans="1:12" ht="21.6" x14ac:dyDescent="0.3">
      <c r="A63" s="20">
        <v>1</v>
      </c>
      <c r="B63" s="21">
        <v>4</v>
      </c>
      <c r="C63" s="22" t="s">
        <v>20</v>
      </c>
      <c r="D63" s="5" t="s">
        <v>21</v>
      </c>
      <c r="E63" s="87" t="s">
        <v>135</v>
      </c>
      <c r="F63" s="49">
        <v>260</v>
      </c>
      <c r="G63" s="49">
        <v>11.65</v>
      </c>
      <c r="H63" s="49">
        <v>14.45</v>
      </c>
      <c r="I63" s="49">
        <v>33.35</v>
      </c>
      <c r="J63" s="149">
        <v>307.52</v>
      </c>
      <c r="K63" s="199" t="s">
        <v>108</v>
      </c>
      <c r="L63" s="107">
        <v>60.3</v>
      </c>
    </row>
    <row r="64" spans="1:12" ht="14.4" x14ac:dyDescent="0.3">
      <c r="A64" s="23"/>
      <c r="B64" s="15"/>
      <c r="C64" s="11"/>
      <c r="D64" s="6"/>
      <c r="E64" s="96"/>
      <c r="F64" s="38"/>
      <c r="G64" s="38"/>
      <c r="H64" s="38"/>
      <c r="I64" s="38"/>
      <c r="J64" s="121"/>
      <c r="K64" s="130"/>
      <c r="L64" s="62"/>
    </row>
    <row r="65" spans="1:12" ht="14.4" x14ac:dyDescent="0.3">
      <c r="A65" s="23"/>
      <c r="B65" s="15"/>
      <c r="C65" s="11"/>
      <c r="D65" s="7" t="s">
        <v>22</v>
      </c>
      <c r="E65" s="93" t="s">
        <v>41</v>
      </c>
      <c r="F65" s="45">
        <v>210</v>
      </c>
      <c r="G65" s="44">
        <v>0.27</v>
      </c>
      <c r="H65" s="44">
        <v>0.06</v>
      </c>
      <c r="I65" s="46">
        <v>15.3</v>
      </c>
      <c r="J65" s="137">
        <v>62.8</v>
      </c>
      <c r="K65" s="200" t="s">
        <v>52</v>
      </c>
      <c r="L65" s="66">
        <v>5.23</v>
      </c>
    </row>
    <row r="66" spans="1:12" ht="14.4" x14ac:dyDescent="0.3">
      <c r="A66" s="23"/>
      <c r="B66" s="15"/>
      <c r="C66" s="11"/>
      <c r="D66" s="7" t="s">
        <v>23</v>
      </c>
      <c r="E66" s="42" t="s">
        <v>122</v>
      </c>
      <c r="F66" s="45">
        <v>30</v>
      </c>
      <c r="G66" s="44">
        <v>2.2799999999999998</v>
      </c>
      <c r="H66" s="44">
        <v>0.27</v>
      </c>
      <c r="I66" s="44">
        <v>14.52</v>
      </c>
      <c r="J66" s="137">
        <v>71.400000000000006</v>
      </c>
      <c r="K66" s="132" t="s">
        <v>46</v>
      </c>
      <c r="L66" s="66">
        <v>2.4500000000000002</v>
      </c>
    </row>
    <row r="67" spans="1:12" ht="14.4" x14ac:dyDescent="0.3">
      <c r="A67" s="23"/>
      <c r="B67" s="15"/>
      <c r="C67" s="11"/>
      <c r="D67" s="7" t="s">
        <v>24</v>
      </c>
      <c r="E67" s="96"/>
      <c r="F67" s="38"/>
      <c r="G67" s="38"/>
      <c r="H67" s="38"/>
      <c r="I67" s="38"/>
      <c r="J67" s="121"/>
      <c r="K67" s="130"/>
      <c r="L67" s="62"/>
    </row>
    <row r="68" spans="1:12" ht="14.4" x14ac:dyDescent="0.3">
      <c r="A68" s="23"/>
      <c r="B68" s="15"/>
      <c r="C68" s="11"/>
      <c r="D68" s="6"/>
      <c r="E68" s="42" t="s">
        <v>107</v>
      </c>
      <c r="F68" s="45">
        <v>22</v>
      </c>
      <c r="G68" s="44">
        <v>1.54</v>
      </c>
      <c r="H68" s="46">
        <v>4.4000000000000004</v>
      </c>
      <c r="I68" s="46">
        <v>14.1</v>
      </c>
      <c r="J68" s="137">
        <v>103.4</v>
      </c>
      <c r="K68" s="143" t="s">
        <v>40</v>
      </c>
      <c r="L68" s="61">
        <v>3.57</v>
      </c>
    </row>
    <row r="69" spans="1:12" ht="14.4" x14ac:dyDescent="0.3">
      <c r="A69" s="23"/>
      <c r="B69" s="15"/>
      <c r="C69" s="11"/>
      <c r="D69" s="6"/>
      <c r="E69" s="96"/>
      <c r="F69" s="38"/>
      <c r="G69" s="38"/>
      <c r="H69" s="38"/>
      <c r="I69" s="38"/>
      <c r="J69" s="121"/>
      <c r="K69" s="130"/>
      <c r="L69" s="62"/>
    </row>
    <row r="70" spans="1:12" ht="14.4" x14ac:dyDescent="0.3">
      <c r="A70" s="24"/>
      <c r="B70" s="17"/>
      <c r="C70" s="8"/>
      <c r="D70" s="18" t="s">
        <v>33</v>
      </c>
      <c r="E70" s="102"/>
      <c r="F70" s="19">
        <f>SUM(F63:F69)</f>
        <v>522</v>
      </c>
      <c r="G70" s="19">
        <f t="shared" ref="G70:J70" si="30">SUM(G63:G69)</f>
        <v>15.739999999999998</v>
      </c>
      <c r="H70" s="19">
        <f t="shared" si="30"/>
        <v>19.18</v>
      </c>
      <c r="I70" s="19">
        <f t="shared" si="30"/>
        <v>77.27</v>
      </c>
      <c r="J70" s="124">
        <f t="shared" si="30"/>
        <v>545.12</v>
      </c>
      <c r="K70" s="133"/>
      <c r="L70" s="63">
        <f t="shared" ref="L70" si="31">SUM(L63:L69)</f>
        <v>71.55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115">
        <v>60</v>
      </c>
      <c r="G71" s="106">
        <v>1.24</v>
      </c>
      <c r="H71" s="106">
        <v>6.02</v>
      </c>
      <c r="I71" s="106">
        <v>6.51</v>
      </c>
      <c r="J71" s="125">
        <v>84.03</v>
      </c>
      <c r="K71" s="134" t="s">
        <v>117</v>
      </c>
      <c r="L71" s="61">
        <v>10.86</v>
      </c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115">
        <v>200</v>
      </c>
      <c r="G72" s="106">
        <v>1.73</v>
      </c>
      <c r="H72" s="106">
        <v>3.82</v>
      </c>
      <c r="I72" s="117">
        <v>12.3</v>
      </c>
      <c r="J72" s="125">
        <v>90.27</v>
      </c>
      <c r="K72" s="144" t="s">
        <v>116</v>
      </c>
      <c r="L72" s="61">
        <v>13.17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115">
        <v>90</v>
      </c>
      <c r="G73" s="117">
        <v>10.4</v>
      </c>
      <c r="H73" s="106">
        <v>12.93</v>
      </c>
      <c r="I73" s="106">
        <v>6.69</v>
      </c>
      <c r="J73" s="127">
        <v>188.8</v>
      </c>
      <c r="K73" s="131" t="s">
        <v>89</v>
      </c>
      <c r="L73" s="61">
        <v>51.89</v>
      </c>
    </row>
    <row r="74" spans="1:12" ht="14.4" x14ac:dyDescent="0.3">
      <c r="A74" s="23"/>
      <c r="B74" s="15"/>
      <c r="C74" s="11"/>
      <c r="D74" s="7" t="s">
        <v>29</v>
      </c>
      <c r="E74" s="42" t="s">
        <v>78</v>
      </c>
      <c r="F74" s="45">
        <v>150</v>
      </c>
      <c r="G74" s="44">
        <v>8.2100000000000009</v>
      </c>
      <c r="H74" s="44">
        <v>5.36</v>
      </c>
      <c r="I74" s="44">
        <v>36.07</v>
      </c>
      <c r="J74" s="120">
        <v>225.42</v>
      </c>
      <c r="K74" s="201" t="s">
        <v>101</v>
      </c>
      <c r="L74" s="61">
        <v>10.09</v>
      </c>
    </row>
    <row r="75" spans="1:12" ht="14.4" x14ac:dyDescent="0.3">
      <c r="A75" s="23"/>
      <c r="B75" s="15"/>
      <c r="C75" s="11"/>
      <c r="D75" s="7" t="s">
        <v>30</v>
      </c>
      <c r="E75" s="42" t="s">
        <v>68</v>
      </c>
      <c r="F75" s="115">
        <v>180</v>
      </c>
      <c r="G75" s="106">
        <v>0.34</v>
      </c>
      <c r="H75" s="116">
        <v>0</v>
      </c>
      <c r="I75" s="106">
        <v>18.649999999999999</v>
      </c>
      <c r="J75" s="125">
        <v>75.94</v>
      </c>
      <c r="K75" s="144" t="s">
        <v>97</v>
      </c>
      <c r="L75" s="61">
        <v>3.92</v>
      </c>
    </row>
    <row r="76" spans="1:12" ht="14.4" x14ac:dyDescent="0.3">
      <c r="A76" s="23"/>
      <c r="B76" s="15"/>
      <c r="C76" s="11"/>
      <c r="D76" s="7" t="s">
        <v>31</v>
      </c>
      <c r="E76" s="42" t="s">
        <v>122</v>
      </c>
      <c r="F76" s="45">
        <v>30</v>
      </c>
      <c r="G76" s="44">
        <v>2.2799999999999998</v>
      </c>
      <c r="H76" s="44">
        <v>0.27</v>
      </c>
      <c r="I76" s="44">
        <v>14.52</v>
      </c>
      <c r="J76" s="120">
        <v>71.400000000000006</v>
      </c>
      <c r="K76" s="152" t="s">
        <v>54</v>
      </c>
      <c r="L76" s="61">
        <v>2.4500000000000002</v>
      </c>
    </row>
    <row r="77" spans="1:12" ht="14.4" x14ac:dyDescent="0.3">
      <c r="A77" s="23"/>
      <c r="B77" s="15"/>
      <c r="C77" s="11"/>
      <c r="D77" s="7" t="s">
        <v>32</v>
      </c>
      <c r="E77" s="42" t="s">
        <v>63</v>
      </c>
      <c r="F77" s="45">
        <v>20</v>
      </c>
      <c r="G77" s="44">
        <v>1.32</v>
      </c>
      <c r="H77" s="44">
        <v>0.22</v>
      </c>
      <c r="I77" s="44">
        <v>8.1999999999999993</v>
      </c>
      <c r="J77" s="120">
        <v>40</v>
      </c>
      <c r="K77" s="152" t="s">
        <v>54</v>
      </c>
      <c r="L77" s="61">
        <v>1.62</v>
      </c>
    </row>
    <row r="78" spans="1:12" ht="14.4" x14ac:dyDescent="0.3">
      <c r="A78" s="23"/>
      <c r="B78" s="15"/>
      <c r="C78" s="11"/>
      <c r="D78" s="6"/>
      <c r="E78" s="42" t="s">
        <v>107</v>
      </c>
      <c r="F78" s="45">
        <v>30</v>
      </c>
      <c r="G78" s="44">
        <v>1.35</v>
      </c>
      <c r="H78" s="44">
        <v>4.8</v>
      </c>
      <c r="I78" s="44">
        <v>19.5</v>
      </c>
      <c r="J78" s="120">
        <v>126</v>
      </c>
      <c r="K78" s="152" t="s">
        <v>54</v>
      </c>
      <c r="L78" s="61">
        <v>10</v>
      </c>
    </row>
    <row r="79" spans="1:12" ht="14.4" x14ac:dyDescent="0.3">
      <c r="A79" s="23"/>
      <c r="B79" s="15"/>
      <c r="C79" s="11"/>
      <c r="D79" s="6"/>
      <c r="E79" s="37"/>
      <c r="F79" s="38"/>
      <c r="G79" s="38"/>
      <c r="H79" s="38"/>
      <c r="I79" s="38"/>
      <c r="J79" s="121"/>
      <c r="K79" s="130"/>
      <c r="L79" s="62"/>
    </row>
    <row r="80" spans="1:12" ht="14.4" x14ac:dyDescent="0.3">
      <c r="A80" s="24"/>
      <c r="B80" s="17"/>
      <c r="C80" s="8"/>
      <c r="D80" s="18" t="s">
        <v>33</v>
      </c>
      <c r="E80" s="102"/>
      <c r="F80" s="19">
        <f>SUM(F71:F79)</f>
        <v>760</v>
      </c>
      <c r="G80" s="19">
        <f t="shared" ref="G80" si="32">SUM(G71:G79)</f>
        <v>26.870000000000005</v>
      </c>
      <c r="H80" s="19">
        <f t="shared" ref="H80" si="33">SUM(H71:H79)</f>
        <v>33.419999999999995</v>
      </c>
      <c r="I80" s="19">
        <f t="shared" ref="I80" si="34">SUM(I71:I79)</f>
        <v>122.44</v>
      </c>
      <c r="J80" s="124">
        <f t="shared" ref="J80:L80" si="35">SUM(J71:J79)</f>
        <v>901.86</v>
      </c>
      <c r="K80" s="133"/>
      <c r="L80" s="63">
        <f t="shared" si="35"/>
        <v>104.00000000000001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258" t="s">
        <v>4</v>
      </c>
      <c r="D81" s="261"/>
      <c r="E81" s="30"/>
      <c r="F81" s="31">
        <f>F70+F80</f>
        <v>1282</v>
      </c>
      <c r="G81" s="31">
        <f t="shared" ref="G81" si="36">G70+G80</f>
        <v>42.61</v>
      </c>
      <c r="H81" s="31">
        <f t="shared" ref="H81" si="37">H70+H80</f>
        <v>52.599999999999994</v>
      </c>
      <c r="I81" s="31">
        <f t="shared" ref="I81" si="38">I70+I80</f>
        <v>199.70999999999998</v>
      </c>
      <c r="J81" s="128">
        <f t="shared" ref="J81:L81" si="39">J70+J80</f>
        <v>1446.98</v>
      </c>
      <c r="K81" s="136"/>
      <c r="L81" s="64">
        <f t="shared" si="39"/>
        <v>175.55</v>
      </c>
    </row>
    <row r="82" spans="1:12" ht="21.6" x14ac:dyDescent="0.3">
      <c r="A82" s="20">
        <v>1</v>
      </c>
      <c r="B82" s="21">
        <v>5</v>
      </c>
      <c r="C82" s="22" t="s">
        <v>20</v>
      </c>
      <c r="D82" s="5" t="s">
        <v>21</v>
      </c>
      <c r="E82" s="87" t="s">
        <v>136</v>
      </c>
      <c r="F82" s="49">
        <v>200</v>
      </c>
      <c r="G82" s="49">
        <v>12.37</v>
      </c>
      <c r="H82" s="49">
        <v>14.28</v>
      </c>
      <c r="I82" s="49">
        <v>40.47</v>
      </c>
      <c r="J82" s="149">
        <v>351.1</v>
      </c>
      <c r="K82" s="197" t="s">
        <v>53</v>
      </c>
      <c r="L82" s="65">
        <v>44.79</v>
      </c>
    </row>
    <row r="83" spans="1:12" ht="14.4" x14ac:dyDescent="0.3">
      <c r="A83" s="23"/>
      <c r="B83" s="15"/>
      <c r="C83" s="11"/>
      <c r="D83" s="6"/>
      <c r="E83" s="96"/>
      <c r="F83" s="38"/>
      <c r="G83" s="38"/>
      <c r="H83" s="38"/>
      <c r="I83" s="38"/>
      <c r="J83" s="121"/>
      <c r="K83" s="130"/>
      <c r="L83" s="62"/>
    </row>
    <row r="84" spans="1:12" ht="14.4" x14ac:dyDescent="0.3">
      <c r="A84" s="23"/>
      <c r="B84" s="15"/>
      <c r="C84" s="11"/>
      <c r="D84" s="7" t="s">
        <v>22</v>
      </c>
      <c r="E84" s="56" t="s">
        <v>55</v>
      </c>
      <c r="F84" s="101">
        <v>200</v>
      </c>
      <c r="G84" s="94">
        <v>0.14000000000000001</v>
      </c>
      <c r="H84" s="94">
        <v>0.02</v>
      </c>
      <c r="I84" s="94">
        <v>13.45</v>
      </c>
      <c r="J84" s="196">
        <v>54.54</v>
      </c>
      <c r="K84" s="198" t="s">
        <v>56</v>
      </c>
      <c r="L84" s="66">
        <v>5.33</v>
      </c>
    </row>
    <row r="85" spans="1:12" ht="14.4" x14ac:dyDescent="0.3">
      <c r="A85" s="23"/>
      <c r="B85" s="15"/>
      <c r="C85" s="11"/>
      <c r="D85" s="7" t="s">
        <v>23</v>
      </c>
      <c r="E85" s="42" t="s">
        <v>122</v>
      </c>
      <c r="F85" s="45">
        <v>30</v>
      </c>
      <c r="G85" s="44">
        <v>2.2799999999999998</v>
      </c>
      <c r="H85" s="44">
        <v>0.27</v>
      </c>
      <c r="I85" s="44">
        <v>14.52</v>
      </c>
      <c r="J85" s="137">
        <v>71.400000000000006</v>
      </c>
      <c r="K85" s="152" t="s">
        <v>54</v>
      </c>
      <c r="L85" s="66">
        <v>2.4500000000000002</v>
      </c>
    </row>
    <row r="86" spans="1:12" ht="14.4" x14ac:dyDescent="0.3">
      <c r="A86" s="23"/>
      <c r="B86" s="15"/>
      <c r="C86" s="11"/>
      <c r="D86" s="7" t="s">
        <v>24</v>
      </c>
      <c r="E86" s="57" t="s">
        <v>44</v>
      </c>
      <c r="F86" s="45">
        <v>115</v>
      </c>
      <c r="G86" s="44">
        <v>0.46</v>
      </c>
      <c r="H86" s="48">
        <v>0</v>
      </c>
      <c r="I86" s="46">
        <v>13</v>
      </c>
      <c r="J86" s="137">
        <v>52.9</v>
      </c>
      <c r="K86" s="152" t="s">
        <v>48</v>
      </c>
      <c r="L86" s="90">
        <v>18.98</v>
      </c>
    </row>
    <row r="87" spans="1:12" ht="14.4" x14ac:dyDescent="0.3">
      <c r="A87" s="23"/>
      <c r="B87" s="15"/>
      <c r="C87" s="11"/>
      <c r="D87" s="6"/>
      <c r="E87" s="112"/>
      <c r="F87" s="38"/>
      <c r="G87" s="38"/>
      <c r="H87" s="38"/>
      <c r="I87" s="38"/>
      <c r="J87" s="121"/>
      <c r="K87" s="130"/>
      <c r="L87" s="62"/>
    </row>
    <row r="88" spans="1:12" ht="14.4" x14ac:dyDescent="0.3">
      <c r="A88" s="23"/>
      <c r="B88" s="15"/>
      <c r="C88" s="11"/>
      <c r="D88" s="6"/>
      <c r="E88" s="37"/>
      <c r="F88" s="38"/>
      <c r="G88" s="38"/>
      <c r="H88" s="38"/>
      <c r="I88" s="38"/>
      <c r="J88" s="121"/>
      <c r="K88" s="130"/>
      <c r="L88" s="62"/>
    </row>
    <row r="89" spans="1:12" ht="14.4" x14ac:dyDescent="0.3">
      <c r="A89" s="24"/>
      <c r="B89" s="17"/>
      <c r="C89" s="8"/>
      <c r="D89" s="18" t="s">
        <v>33</v>
      </c>
      <c r="E89" s="102"/>
      <c r="F89" s="19">
        <f>SUM(F82:F88)</f>
        <v>545</v>
      </c>
      <c r="G89" s="19">
        <f t="shared" ref="G89" si="40">SUM(G82:G88)</f>
        <v>15.25</v>
      </c>
      <c r="H89" s="19">
        <f t="shared" ref="H89" si="41">SUM(H82:H88)</f>
        <v>14.569999999999999</v>
      </c>
      <c r="I89" s="19">
        <f t="shared" ref="I89" si="42">SUM(I82:I88)</f>
        <v>81.44</v>
      </c>
      <c r="J89" s="124">
        <f t="shared" ref="J89:L89" si="43">SUM(J82:J88)</f>
        <v>529.94000000000005</v>
      </c>
      <c r="K89" s="133"/>
      <c r="L89" s="91">
        <f t="shared" si="43"/>
        <v>71.55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115">
        <v>60</v>
      </c>
      <c r="G90" s="106">
        <v>1.07</v>
      </c>
      <c r="H90" s="106">
        <v>2.21</v>
      </c>
      <c r="I90" s="106">
        <v>5.85</v>
      </c>
      <c r="J90" s="125">
        <v>47.47</v>
      </c>
      <c r="K90" s="176" t="s">
        <v>91</v>
      </c>
      <c r="L90" s="66">
        <v>10.73</v>
      </c>
    </row>
    <row r="91" spans="1:12" ht="14.4" x14ac:dyDescent="0.3">
      <c r="A91" s="23"/>
      <c r="B91" s="15"/>
      <c r="C91" s="11"/>
      <c r="D91" s="7" t="s">
        <v>27</v>
      </c>
      <c r="E91" s="42" t="s">
        <v>80</v>
      </c>
      <c r="F91" s="45">
        <v>200</v>
      </c>
      <c r="G91" s="44">
        <v>1.6</v>
      </c>
      <c r="H91" s="44">
        <v>4.2699999999999996</v>
      </c>
      <c r="I91" s="44">
        <v>9.9</v>
      </c>
      <c r="J91" s="120">
        <v>83.83</v>
      </c>
      <c r="K91" s="144" t="s">
        <v>92</v>
      </c>
      <c r="L91" s="66">
        <v>15.29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115">
        <v>160</v>
      </c>
      <c r="G92" s="106">
        <v>9.9700000000000006</v>
      </c>
      <c r="H92" s="106">
        <v>15.06</v>
      </c>
      <c r="I92" s="106">
        <v>27.26</v>
      </c>
      <c r="J92" s="125">
        <v>286.56</v>
      </c>
      <c r="K92" s="144" t="s">
        <v>100</v>
      </c>
      <c r="L92" s="66">
        <v>64</v>
      </c>
    </row>
    <row r="93" spans="1:12" ht="14.4" x14ac:dyDescent="0.3">
      <c r="A93" s="23"/>
      <c r="B93" s="15"/>
      <c r="C93" s="11"/>
      <c r="D93" s="7" t="s">
        <v>29</v>
      </c>
      <c r="E93" s="96"/>
      <c r="F93" s="97"/>
      <c r="G93" s="98"/>
      <c r="H93" s="98"/>
      <c r="I93" s="98"/>
      <c r="J93" s="169"/>
      <c r="K93" s="159"/>
      <c r="L93" s="105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115">
        <v>200</v>
      </c>
      <c r="G94" s="106">
        <v>0.18</v>
      </c>
      <c r="H94" s="106">
        <v>0.18</v>
      </c>
      <c r="I94" s="117">
        <v>10.9</v>
      </c>
      <c r="J94" s="125">
        <v>45.68</v>
      </c>
      <c r="K94" s="144" t="s">
        <v>118</v>
      </c>
      <c r="L94" s="66">
        <v>5.87</v>
      </c>
    </row>
    <row r="95" spans="1:12" ht="14.4" x14ac:dyDescent="0.3">
      <c r="A95" s="23"/>
      <c r="B95" s="15"/>
      <c r="C95" s="11"/>
      <c r="D95" s="7" t="s">
        <v>31</v>
      </c>
      <c r="E95" s="42" t="s">
        <v>122</v>
      </c>
      <c r="F95" s="115">
        <v>30</v>
      </c>
      <c r="G95" s="106">
        <v>2.2799999999999998</v>
      </c>
      <c r="H95" s="106">
        <v>0.27</v>
      </c>
      <c r="I95" s="106">
        <v>14.52</v>
      </c>
      <c r="J95" s="127">
        <v>71.400000000000006</v>
      </c>
      <c r="K95" s="152" t="s">
        <v>54</v>
      </c>
      <c r="L95" s="61">
        <v>2.4500000000000002</v>
      </c>
    </row>
    <row r="96" spans="1:12" ht="14.4" x14ac:dyDescent="0.3">
      <c r="A96" s="23"/>
      <c r="B96" s="15"/>
      <c r="C96" s="11"/>
      <c r="D96" s="7" t="s">
        <v>32</v>
      </c>
      <c r="E96" s="42" t="s">
        <v>63</v>
      </c>
      <c r="F96" s="115">
        <v>40</v>
      </c>
      <c r="G96" s="106">
        <v>2.64</v>
      </c>
      <c r="H96" s="106">
        <v>0.44</v>
      </c>
      <c r="I96" s="117">
        <v>16.399999999999999</v>
      </c>
      <c r="J96" s="126">
        <v>80</v>
      </c>
      <c r="K96" s="152" t="s">
        <v>54</v>
      </c>
      <c r="L96" s="61">
        <v>2.4500000000000002</v>
      </c>
    </row>
    <row r="97" spans="1:12" ht="14.4" x14ac:dyDescent="0.3">
      <c r="A97" s="23"/>
      <c r="B97" s="15"/>
      <c r="C97" s="11"/>
      <c r="D97" s="6"/>
      <c r="E97" s="42" t="s">
        <v>107</v>
      </c>
      <c r="F97" s="115">
        <v>20</v>
      </c>
      <c r="G97" s="117">
        <v>1.4</v>
      </c>
      <c r="H97" s="116">
        <v>4</v>
      </c>
      <c r="I97" s="117">
        <v>12.8</v>
      </c>
      <c r="J97" s="126">
        <v>94</v>
      </c>
      <c r="K97" s="152" t="s">
        <v>54</v>
      </c>
      <c r="L97" s="61">
        <v>3.21</v>
      </c>
    </row>
    <row r="98" spans="1:12" ht="14.4" x14ac:dyDescent="0.3">
      <c r="A98" s="23"/>
      <c r="B98" s="15"/>
      <c r="C98" s="11"/>
      <c r="D98" s="6"/>
      <c r="E98" s="37"/>
      <c r="F98" s="38"/>
      <c r="G98" s="38"/>
      <c r="H98" s="38"/>
      <c r="I98" s="38"/>
      <c r="J98" s="121"/>
      <c r="K98" s="130"/>
      <c r="L98" s="62"/>
    </row>
    <row r="99" spans="1:12" ht="14.4" x14ac:dyDescent="0.3">
      <c r="A99" s="24"/>
      <c r="B99" s="17"/>
      <c r="C99" s="8"/>
      <c r="D99" s="18" t="s">
        <v>33</v>
      </c>
      <c r="E99" s="102"/>
      <c r="F99" s="19">
        <f>SUM(F90:F98)</f>
        <v>710</v>
      </c>
      <c r="G99" s="19">
        <f t="shared" ref="G99" si="44">SUM(G90:G98)</f>
        <v>19.139999999999997</v>
      </c>
      <c r="H99" s="19">
        <f t="shared" ref="H99" si="45">SUM(H90:H98)</f>
        <v>26.43</v>
      </c>
      <c r="I99" s="19">
        <f t="shared" ref="I99" si="46">SUM(I90:I98)</f>
        <v>97.63000000000001</v>
      </c>
      <c r="J99" s="124">
        <f t="shared" ref="J99" si="47">SUM(J90:J98)</f>
        <v>708.94</v>
      </c>
      <c r="K99" s="133"/>
      <c r="L99" s="63">
        <f>SUM(L90:L98)</f>
        <v>104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258" t="s">
        <v>4</v>
      </c>
      <c r="D100" s="261"/>
      <c r="E100" s="30"/>
      <c r="F100" s="31">
        <f>F89+F99</f>
        <v>1255</v>
      </c>
      <c r="G100" s="31">
        <f t="shared" ref="G100" si="48">G89+G99</f>
        <v>34.39</v>
      </c>
      <c r="H100" s="31">
        <f t="shared" ref="H100" si="49">H89+H99</f>
        <v>41</v>
      </c>
      <c r="I100" s="31">
        <f t="shared" ref="I100" si="50">I89+I99</f>
        <v>179.07</v>
      </c>
      <c r="J100" s="128">
        <f t="shared" ref="J100:L100" si="51">J89+J99</f>
        <v>1238.8800000000001</v>
      </c>
      <c r="K100" s="136"/>
      <c r="L100" s="64">
        <f t="shared" si="51"/>
        <v>175.55</v>
      </c>
    </row>
    <row r="101" spans="1:12" ht="21.6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128</v>
      </c>
      <c r="F101" s="49">
        <v>326</v>
      </c>
      <c r="G101" s="49">
        <v>13.49</v>
      </c>
      <c r="H101" s="49">
        <v>15.28</v>
      </c>
      <c r="I101" s="49">
        <v>54.51</v>
      </c>
      <c r="J101" s="149">
        <v>420.03</v>
      </c>
      <c r="K101" s="78" t="s">
        <v>58</v>
      </c>
      <c r="L101" s="195">
        <v>63.76</v>
      </c>
    </row>
    <row r="102" spans="1:12" ht="14.4" x14ac:dyDescent="0.3">
      <c r="A102" s="23"/>
      <c r="B102" s="15"/>
      <c r="C102" s="11"/>
      <c r="D102" s="6"/>
      <c r="E102" s="112"/>
      <c r="F102" s="38"/>
      <c r="G102" s="38"/>
      <c r="H102" s="38"/>
      <c r="I102" s="38"/>
      <c r="J102" s="121"/>
      <c r="K102" s="184"/>
      <c r="L102" s="62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208</v>
      </c>
      <c r="G103" s="44">
        <v>0.28000000000000003</v>
      </c>
      <c r="H103" s="48">
        <v>0</v>
      </c>
      <c r="I103" s="46">
        <v>15.3</v>
      </c>
      <c r="J103" s="120">
        <v>58.68</v>
      </c>
      <c r="K103" s="185" t="s">
        <v>48</v>
      </c>
      <c r="L103" s="61">
        <v>4.46</v>
      </c>
    </row>
    <row r="104" spans="1:12" ht="14.4" x14ac:dyDescent="0.3">
      <c r="A104" s="23"/>
      <c r="B104" s="15"/>
      <c r="C104" s="11"/>
      <c r="D104" s="7" t="s">
        <v>23</v>
      </c>
      <c r="E104" s="42" t="s">
        <v>122</v>
      </c>
      <c r="F104" s="101">
        <v>30</v>
      </c>
      <c r="G104" s="106">
        <v>1.25</v>
      </c>
      <c r="H104" s="117">
        <v>0.9</v>
      </c>
      <c r="I104" s="106">
        <v>15.23</v>
      </c>
      <c r="J104" s="125">
        <v>56.25</v>
      </c>
      <c r="K104" s="185" t="s">
        <v>54</v>
      </c>
      <c r="L104" s="66">
        <v>3.33</v>
      </c>
    </row>
    <row r="105" spans="1:12" ht="14.4" x14ac:dyDescent="0.3">
      <c r="A105" s="23"/>
      <c r="B105" s="15"/>
      <c r="C105" s="11"/>
      <c r="D105" s="7" t="s">
        <v>24</v>
      </c>
      <c r="E105" s="96"/>
      <c r="F105" s="97"/>
      <c r="G105" s="97"/>
      <c r="H105" s="104"/>
      <c r="I105" s="98"/>
      <c r="J105" s="150"/>
      <c r="K105" s="186"/>
      <c r="L105" s="100"/>
    </row>
    <row r="106" spans="1:12" ht="14.4" x14ac:dyDescent="0.3">
      <c r="A106" s="23"/>
      <c r="B106" s="15"/>
      <c r="C106" s="11"/>
      <c r="D106" s="6"/>
      <c r="E106" s="96"/>
      <c r="F106" s="38"/>
      <c r="G106" s="38"/>
      <c r="H106" s="38"/>
      <c r="I106" s="38"/>
      <c r="J106" s="121"/>
      <c r="K106" s="184"/>
      <c r="L106" s="62"/>
    </row>
    <row r="107" spans="1:12" ht="14.4" x14ac:dyDescent="0.3">
      <c r="A107" s="23"/>
      <c r="B107" s="15"/>
      <c r="C107" s="11"/>
      <c r="D107" s="6"/>
      <c r="E107" s="37"/>
      <c r="F107" s="38"/>
      <c r="G107" s="38"/>
      <c r="H107" s="38"/>
      <c r="I107" s="38"/>
      <c r="J107" s="121"/>
      <c r="K107" s="184"/>
      <c r="L107" s="62"/>
    </row>
    <row r="108" spans="1:12" ht="14.4" x14ac:dyDescent="0.3">
      <c r="A108" s="24"/>
      <c r="B108" s="17"/>
      <c r="C108" s="8"/>
      <c r="D108" s="18" t="s">
        <v>33</v>
      </c>
      <c r="E108" s="102"/>
      <c r="F108" s="19">
        <f>SUM(F101:F107)</f>
        <v>564</v>
      </c>
      <c r="G108" s="19">
        <f t="shared" ref="G108:J108" si="52">SUM(G101:G107)</f>
        <v>15.02</v>
      </c>
      <c r="H108" s="19">
        <f t="shared" si="52"/>
        <v>16.18</v>
      </c>
      <c r="I108" s="19">
        <f t="shared" si="52"/>
        <v>85.04</v>
      </c>
      <c r="J108" s="124">
        <f t="shared" si="52"/>
        <v>534.96</v>
      </c>
      <c r="K108" s="187"/>
      <c r="L108" s="63">
        <f t="shared" ref="L108" si="53">SUM(L101:L107)</f>
        <v>71.55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18"/>
      <c r="F109" s="38"/>
      <c r="G109" s="38"/>
      <c r="H109" s="38"/>
      <c r="I109" s="38"/>
      <c r="J109" s="121"/>
      <c r="K109" s="184"/>
      <c r="L109" s="62"/>
    </row>
    <row r="110" spans="1:12" ht="14.4" x14ac:dyDescent="0.3">
      <c r="A110" s="23"/>
      <c r="B110" s="15"/>
      <c r="C110" s="11"/>
      <c r="D110" s="7" t="s">
        <v>27</v>
      </c>
      <c r="E110" s="42" t="s">
        <v>61</v>
      </c>
      <c r="F110" s="114">
        <v>220</v>
      </c>
      <c r="G110" s="106">
        <v>9.68</v>
      </c>
      <c r="H110" s="106">
        <v>3.34</v>
      </c>
      <c r="I110" s="106">
        <v>39.479999999999997</v>
      </c>
      <c r="J110" s="125">
        <v>226.37</v>
      </c>
      <c r="K110" s="188" t="s">
        <v>81</v>
      </c>
      <c r="L110" s="61">
        <v>18</v>
      </c>
    </row>
    <row r="111" spans="1:12" ht="14.4" x14ac:dyDescent="0.3">
      <c r="A111" s="23"/>
      <c r="B111" s="15"/>
      <c r="C111" s="11"/>
      <c r="D111" s="7" t="s">
        <v>28</v>
      </c>
      <c r="E111" s="42" t="s">
        <v>110</v>
      </c>
      <c r="F111" s="114">
        <v>90</v>
      </c>
      <c r="G111" s="106">
        <v>9.4600000000000009</v>
      </c>
      <c r="H111" s="106">
        <v>18.079999999999998</v>
      </c>
      <c r="I111" s="106">
        <v>4.1100000000000003</v>
      </c>
      <c r="J111" s="125">
        <v>216.06</v>
      </c>
      <c r="K111" s="189" t="s">
        <v>93</v>
      </c>
      <c r="L111" s="61">
        <v>46.3</v>
      </c>
    </row>
    <row r="112" spans="1:12" ht="14.4" x14ac:dyDescent="0.3">
      <c r="A112" s="23"/>
      <c r="B112" s="15"/>
      <c r="C112" s="11"/>
      <c r="D112" s="7" t="s">
        <v>29</v>
      </c>
      <c r="E112" s="42" t="s">
        <v>106</v>
      </c>
      <c r="F112" s="114">
        <v>150</v>
      </c>
      <c r="G112" s="106">
        <v>7.1</v>
      </c>
      <c r="H112" s="106">
        <v>3.91</v>
      </c>
      <c r="I112" s="106">
        <v>32.81</v>
      </c>
      <c r="J112" s="125">
        <v>187.78</v>
      </c>
      <c r="K112" s="188" t="s">
        <v>94</v>
      </c>
      <c r="L112" s="61">
        <v>10.68</v>
      </c>
    </row>
    <row r="113" spans="1:12" ht="14.4" x14ac:dyDescent="0.3">
      <c r="A113" s="23"/>
      <c r="B113" s="15"/>
      <c r="C113" s="11"/>
      <c r="D113" s="7" t="s">
        <v>30</v>
      </c>
      <c r="E113" s="42" t="s">
        <v>62</v>
      </c>
      <c r="F113" s="114">
        <v>180</v>
      </c>
      <c r="G113" s="106">
        <v>0.18</v>
      </c>
      <c r="H113" s="106">
        <v>0.08</v>
      </c>
      <c r="I113" s="106">
        <v>8.77</v>
      </c>
      <c r="J113" s="125">
        <v>36.57</v>
      </c>
      <c r="K113" s="190" t="s">
        <v>87</v>
      </c>
      <c r="L113" s="61">
        <v>7.12</v>
      </c>
    </row>
    <row r="114" spans="1:12" ht="14.4" x14ac:dyDescent="0.3">
      <c r="A114" s="23"/>
      <c r="B114" s="15"/>
      <c r="C114" s="11"/>
      <c r="D114" s="7" t="s">
        <v>31</v>
      </c>
      <c r="E114" s="42" t="s">
        <v>122</v>
      </c>
      <c r="F114" s="114">
        <v>20</v>
      </c>
      <c r="G114" s="106">
        <v>1.52</v>
      </c>
      <c r="H114" s="106">
        <v>0.18</v>
      </c>
      <c r="I114" s="106">
        <v>9.68</v>
      </c>
      <c r="J114" s="125">
        <v>46.4</v>
      </c>
      <c r="K114" s="185" t="s">
        <v>54</v>
      </c>
      <c r="L114" s="61">
        <v>1.63</v>
      </c>
    </row>
    <row r="115" spans="1:12" ht="14.4" x14ac:dyDescent="0.3">
      <c r="A115" s="23"/>
      <c r="B115" s="15"/>
      <c r="C115" s="11"/>
      <c r="D115" s="7" t="s">
        <v>32</v>
      </c>
      <c r="E115" s="42" t="s">
        <v>63</v>
      </c>
      <c r="F115" s="114">
        <v>30</v>
      </c>
      <c r="G115" s="106">
        <v>1.98</v>
      </c>
      <c r="H115" s="106">
        <v>0.33</v>
      </c>
      <c r="I115" s="106">
        <v>12.3</v>
      </c>
      <c r="J115" s="125">
        <v>60</v>
      </c>
      <c r="K115" s="185" t="s">
        <v>54</v>
      </c>
      <c r="L115" s="61">
        <v>2.4500000000000002</v>
      </c>
    </row>
    <row r="116" spans="1:12" ht="14.4" x14ac:dyDescent="0.3">
      <c r="A116" s="23"/>
      <c r="B116" s="15"/>
      <c r="C116" s="11"/>
      <c r="D116" s="6"/>
      <c r="E116" s="42" t="s">
        <v>44</v>
      </c>
      <c r="F116" s="45">
        <v>110</v>
      </c>
      <c r="G116" s="44">
        <v>0.44</v>
      </c>
      <c r="H116" s="44">
        <v>0.44</v>
      </c>
      <c r="I116" s="44">
        <v>10.78</v>
      </c>
      <c r="J116" s="120">
        <v>48.84</v>
      </c>
      <c r="K116" s="185" t="s">
        <v>54</v>
      </c>
      <c r="L116" s="61">
        <v>17.82</v>
      </c>
    </row>
    <row r="117" spans="1:12" ht="14.4" x14ac:dyDescent="0.3">
      <c r="A117" s="23"/>
      <c r="B117" s="15"/>
      <c r="C117" s="11"/>
      <c r="D117" s="6"/>
      <c r="E117" s="37"/>
      <c r="F117" s="38"/>
      <c r="G117" s="38"/>
      <c r="H117" s="38"/>
      <c r="I117" s="38"/>
      <c r="J117" s="121"/>
      <c r="K117" s="184"/>
      <c r="L117" s="62"/>
    </row>
    <row r="118" spans="1:12" ht="14.4" x14ac:dyDescent="0.3">
      <c r="A118" s="23"/>
      <c r="B118" s="15"/>
      <c r="C118" s="11"/>
      <c r="D118" s="6"/>
      <c r="E118" s="37"/>
      <c r="F118" s="38"/>
      <c r="G118" s="38"/>
      <c r="H118" s="38"/>
      <c r="I118" s="38"/>
      <c r="J118" s="121"/>
      <c r="K118" s="184"/>
      <c r="L118" s="62"/>
    </row>
    <row r="119" spans="1:12" ht="15.75" customHeight="1" x14ac:dyDescent="0.3">
      <c r="A119" s="24"/>
      <c r="B119" s="17"/>
      <c r="C119" s="8"/>
      <c r="D119" s="18" t="s">
        <v>33</v>
      </c>
      <c r="E119" s="9"/>
      <c r="F119" s="19">
        <f>SUM(F109:F118)</f>
        <v>800</v>
      </c>
      <c r="G119" s="19">
        <f>SUM(G109:G118)</f>
        <v>30.360000000000003</v>
      </c>
      <c r="H119" s="19">
        <f>SUM(H109:H118)</f>
        <v>26.359999999999996</v>
      </c>
      <c r="I119" s="19">
        <f>SUM(I109:I118)</f>
        <v>117.92999999999999</v>
      </c>
      <c r="J119" s="124">
        <f>SUM(J109:J118)</f>
        <v>822.0200000000001</v>
      </c>
      <c r="K119" s="187"/>
      <c r="L119" s="63">
        <f>SUM(L109:L118)</f>
        <v>104</v>
      </c>
    </row>
    <row r="120" spans="1:12" ht="26.25" customHeight="1" thickBot="1" x14ac:dyDescent="0.3">
      <c r="A120" s="28">
        <f>A101</f>
        <v>2</v>
      </c>
      <c r="B120" s="29">
        <f>B101</f>
        <v>1</v>
      </c>
      <c r="C120" s="258" t="s">
        <v>4</v>
      </c>
      <c r="D120" s="259"/>
      <c r="E120" s="30"/>
      <c r="F120" s="31">
        <f>F108+F119</f>
        <v>1364</v>
      </c>
      <c r="G120" s="31">
        <f>G108+G119</f>
        <v>45.38</v>
      </c>
      <c r="H120" s="31">
        <f>H108+H119</f>
        <v>42.539999999999992</v>
      </c>
      <c r="I120" s="31">
        <f>I108+I119</f>
        <v>202.97</v>
      </c>
      <c r="J120" s="128">
        <f>J108+J119</f>
        <v>1356.98</v>
      </c>
      <c r="K120" s="191"/>
      <c r="L120" s="64">
        <f>L108+L119</f>
        <v>175.55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42" t="s">
        <v>137</v>
      </c>
      <c r="F121" s="115">
        <v>152</v>
      </c>
      <c r="G121" s="117">
        <v>15.23</v>
      </c>
      <c r="H121" s="117">
        <v>9</v>
      </c>
      <c r="I121" s="106">
        <v>33.14</v>
      </c>
      <c r="J121" s="127">
        <v>275.39999999999998</v>
      </c>
      <c r="K121" s="176" t="s">
        <v>119</v>
      </c>
      <c r="L121" s="193">
        <v>43.64</v>
      </c>
    </row>
    <row r="122" spans="1:12" ht="14.4" x14ac:dyDescent="0.3">
      <c r="A122" s="14"/>
      <c r="B122" s="15"/>
      <c r="C122" s="11"/>
      <c r="D122" s="6"/>
      <c r="E122" s="37"/>
      <c r="F122" s="38"/>
      <c r="G122" s="38"/>
      <c r="H122" s="38"/>
      <c r="I122" s="38"/>
      <c r="J122" s="121"/>
      <c r="K122" s="130"/>
      <c r="L122" s="141"/>
    </row>
    <row r="123" spans="1:12" ht="14.4" x14ac:dyDescent="0.3">
      <c r="A123" s="14"/>
      <c r="B123" s="15"/>
      <c r="C123" s="11"/>
      <c r="D123" s="7" t="s">
        <v>22</v>
      </c>
      <c r="E123" s="42" t="s">
        <v>42</v>
      </c>
      <c r="F123" s="115">
        <v>200</v>
      </c>
      <c r="G123" s="106">
        <v>0.09</v>
      </c>
      <c r="H123" s="106">
        <v>0.02</v>
      </c>
      <c r="I123" s="106">
        <v>12.01</v>
      </c>
      <c r="J123" s="125">
        <v>48.61</v>
      </c>
      <c r="K123" s="172" t="s">
        <v>49</v>
      </c>
      <c r="L123" s="140">
        <v>1.73</v>
      </c>
    </row>
    <row r="124" spans="1:12" ht="14.4" x14ac:dyDescent="0.3">
      <c r="A124" s="14"/>
      <c r="B124" s="15"/>
      <c r="C124" s="11"/>
      <c r="D124" s="7" t="s">
        <v>23</v>
      </c>
      <c r="E124" s="42" t="s">
        <v>122</v>
      </c>
      <c r="F124" s="115">
        <v>25</v>
      </c>
      <c r="G124" s="106">
        <v>1.05</v>
      </c>
      <c r="H124" s="117">
        <v>0.2</v>
      </c>
      <c r="I124" s="117">
        <v>12.5</v>
      </c>
      <c r="J124" s="126">
        <v>60</v>
      </c>
      <c r="K124" s="152" t="s">
        <v>54</v>
      </c>
      <c r="L124" s="140">
        <v>2.77</v>
      </c>
    </row>
    <row r="125" spans="1:12" ht="14.4" x14ac:dyDescent="0.3">
      <c r="A125" s="14"/>
      <c r="B125" s="15"/>
      <c r="C125" s="11"/>
      <c r="D125" s="7" t="s">
        <v>24</v>
      </c>
      <c r="E125" s="42" t="s">
        <v>44</v>
      </c>
      <c r="F125" s="115">
        <v>120</v>
      </c>
      <c r="G125" s="106">
        <v>0.48</v>
      </c>
      <c r="H125" s="106">
        <v>0.48</v>
      </c>
      <c r="I125" s="106">
        <v>11.76</v>
      </c>
      <c r="J125" s="125">
        <v>53.28</v>
      </c>
      <c r="K125" s="132" t="s">
        <v>46</v>
      </c>
      <c r="L125" s="139">
        <v>19.8</v>
      </c>
    </row>
    <row r="126" spans="1:12" ht="14.4" x14ac:dyDescent="0.3">
      <c r="A126" s="14"/>
      <c r="B126" s="15"/>
      <c r="C126" s="11"/>
      <c r="D126" s="6"/>
      <c r="E126" s="42" t="s">
        <v>107</v>
      </c>
      <c r="F126" s="45">
        <v>22</v>
      </c>
      <c r="G126" s="44">
        <v>1.54</v>
      </c>
      <c r="H126" s="46">
        <v>4.4000000000000004</v>
      </c>
      <c r="I126" s="46">
        <v>14.1</v>
      </c>
      <c r="J126" s="137">
        <v>103.4</v>
      </c>
      <c r="K126" s="143" t="s">
        <v>40</v>
      </c>
      <c r="L126" s="139">
        <v>3.61</v>
      </c>
    </row>
    <row r="127" spans="1:12" ht="14.4" x14ac:dyDescent="0.3">
      <c r="A127" s="14"/>
      <c r="B127" s="15"/>
      <c r="C127" s="11"/>
      <c r="D127" s="6"/>
      <c r="E127" s="37"/>
      <c r="F127" s="38"/>
      <c r="G127" s="38"/>
      <c r="H127" s="38"/>
      <c r="I127" s="38"/>
      <c r="J127" s="121"/>
      <c r="K127" s="130"/>
      <c r="L127" s="141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54">SUM(G121:G127)</f>
        <v>18.39</v>
      </c>
      <c r="H128" s="19">
        <f t="shared" si="54"/>
        <v>14.1</v>
      </c>
      <c r="I128" s="19">
        <f t="shared" si="54"/>
        <v>83.509999999999991</v>
      </c>
      <c r="J128" s="124">
        <f t="shared" si="54"/>
        <v>540.68999999999994</v>
      </c>
      <c r="K128" s="174"/>
      <c r="L128" s="179">
        <f t="shared" ref="L128" si="55">SUM(L121:L127)</f>
        <v>71.55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103</v>
      </c>
      <c r="F129" s="114">
        <v>60</v>
      </c>
      <c r="G129" s="106">
        <v>0.89</v>
      </c>
      <c r="H129" s="106">
        <v>3.05</v>
      </c>
      <c r="I129" s="106">
        <v>5.52</v>
      </c>
      <c r="J129" s="125">
        <v>53.05</v>
      </c>
      <c r="K129" s="144"/>
      <c r="L129" s="139">
        <v>8</v>
      </c>
    </row>
    <row r="130" spans="1:12" ht="14.4" x14ac:dyDescent="0.3">
      <c r="A130" s="14"/>
      <c r="B130" s="15"/>
      <c r="C130" s="11"/>
      <c r="D130" s="7" t="s">
        <v>27</v>
      </c>
      <c r="E130" s="42" t="s">
        <v>64</v>
      </c>
      <c r="F130" s="114">
        <v>205</v>
      </c>
      <c r="G130" s="106">
        <v>2.19</v>
      </c>
      <c r="H130" s="106">
        <v>4.55</v>
      </c>
      <c r="I130" s="106">
        <v>15.1</v>
      </c>
      <c r="J130" s="125">
        <v>109.83</v>
      </c>
      <c r="K130" s="144" t="s">
        <v>116</v>
      </c>
      <c r="L130" s="139">
        <v>14.64</v>
      </c>
    </row>
    <row r="131" spans="1:12" ht="14.4" x14ac:dyDescent="0.3">
      <c r="A131" s="14"/>
      <c r="B131" s="15"/>
      <c r="C131" s="11"/>
      <c r="D131" s="7" t="s">
        <v>28</v>
      </c>
      <c r="E131" s="42" t="s">
        <v>105</v>
      </c>
      <c r="F131" s="114">
        <v>90</v>
      </c>
      <c r="G131" s="106">
        <v>14.17</v>
      </c>
      <c r="H131" s="106">
        <v>14.09</v>
      </c>
      <c r="I131" s="106">
        <v>12.74</v>
      </c>
      <c r="J131" s="125">
        <v>233.67</v>
      </c>
      <c r="K131" s="176" t="s">
        <v>96</v>
      </c>
      <c r="L131" s="139">
        <v>45.37</v>
      </c>
    </row>
    <row r="132" spans="1:12" ht="14.4" x14ac:dyDescent="0.3">
      <c r="A132" s="14"/>
      <c r="B132" s="15"/>
      <c r="C132" s="11"/>
      <c r="D132" s="7" t="s">
        <v>29</v>
      </c>
      <c r="E132" s="42" t="s">
        <v>102</v>
      </c>
      <c r="F132" s="114">
        <v>150</v>
      </c>
      <c r="G132" s="106">
        <v>3.1</v>
      </c>
      <c r="H132" s="106">
        <v>4.21</v>
      </c>
      <c r="I132" s="106">
        <v>20.059999999999999</v>
      </c>
      <c r="J132" s="125">
        <v>129.9</v>
      </c>
      <c r="K132" s="134" t="s">
        <v>83</v>
      </c>
      <c r="L132" s="139">
        <v>27</v>
      </c>
    </row>
    <row r="133" spans="1:12" ht="14.4" x14ac:dyDescent="0.3">
      <c r="A133" s="14"/>
      <c r="B133" s="15"/>
      <c r="C133" s="11"/>
      <c r="D133" s="7" t="s">
        <v>30</v>
      </c>
      <c r="E133" s="42" t="s">
        <v>66</v>
      </c>
      <c r="F133" s="114">
        <v>180</v>
      </c>
      <c r="G133" s="106">
        <v>0.16</v>
      </c>
      <c r="H133" s="106">
        <v>0.16</v>
      </c>
      <c r="I133" s="106">
        <v>15.61</v>
      </c>
      <c r="J133" s="125">
        <v>64.37</v>
      </c>
      <c r="K133" s="144" t="s">
        <v>97</v>
      </c>
      <c r="L133" s="139">
        <v>5.99</v>
      </c>
    </row>
    <row r="134" spans="1:12" ht="17.25" customHeight="1" x14ac:dyDescent="0.3">
      <c r="A134" s="14"/>
      <c r="B134" s="15"/>
      <c r="C134" s="11"/>
      <c r="D134" s="7" t="s">
        <v>31</v>
      </c>
      <c r="E134" s="42" t="s">
        <v>122</v>
      </c>
      <c r="F134" s="114">
        <v>30</v>
      </c>
      <c r="G134" s="106">
        <v>2.4300000000000002</v>
      </c>
      <c r="H134" s="106">
        <v>0.28999999999999998</v>
      </c>
      <c r="I134" s="106">
        <v>15.49</v>
      </c>
      <c r="J134" s="125">
        <v>76.16</v>
      </c>
      <c r="K134" s="132" t="s">
        <v>46</v>
      </c>
      <c r="L134" s="139">
        <v>2</v>
      </c>
    </row>
    <row r="135" spans="1:12" ht="13.5" customHeight="1" x14ac:dyDescent="0.3">
      <c r="A135" s="14"/>
      <c r="B135" s="15"/>
      <c r="C135" s="11"/>
      <c r="D135" s="7" t="s">
        <v>32</v>
      </c>
      <c r="E135" s="42" t="s">
        <v>63</v>
      </c>
      <c r="F135" s="114">
        <v>20</v>
      </c>
      <c r="G135" s="106">
        <v>1.32</v>
      </c>
      <c r="H135" s="106">
        <v>0.22</v>
      </c>
      <c r="I135" s="106">
        <v>8.1999999999999993</v>
      </c>
      <c r="J135" s="125">
        <v>40</v>
      </c>
      <c r="K135" s="132" t="s">
        <v>46</v>
      </c>
      <c r="L135" s="139">
        <v>1</v>
      </c>
    </row>
    <row r="136" spans="1:12" ht="14.4" x14ac:dyDescent="0.3">
      <c r="A136" s="14"/>
      <c r="B136" s="15"/>
      <c r="C136" s="11"/>
      <c r="D136" s="6"/>
      <c r="E136" s="42"/>
      <c r="F136" s="58"/>
      <c r="G136" s="46"/>
      <c r="H136" s="48"/>
      <c r="I136" s="46"/>
      <c r="J136" s="123"/>
      <c r="K136" s="132"/>
      <c r="L136" s="180"/>
    </row>
    <row r="137" spans="1:12" ht="14.4" x14ac:dyDescent="0.3">
      <c r="A137" s="14"/>
      <c r="B137" s="15"/>
      <c r="C137" s="11"/>
      <c r="D137" s="18" t="s">
        <v>33</v>
      </c>
      <c r="E137" s="102"/>
      <c r="F137" s="19">
        <f>SUM(F129:F136)</f>
        <v>735</v>
      </c>
      <c r="G137" s="19">
        <f>SUM(G129:G136)</f>
        <v>24.26</v>
      </c>
      <c r="H137" s="19">
        <f>SUM(H129:H136)</f>
        <v>26.569999999999997</v>
      </c>
      <c r="I137" s="19">
        <f>SUM(I129:I136)</f>
        <v>92.72</v>
      </c>
      <c r="J137" s="124">
        <f>SUM(J129:J136)</f>
        <v>706.9799999999999</v>
      </c>
      <c r="K137" s="133"/>
      <c r="L137" s="181">
        <f>SUM(L129:L136)</f>
        <v>103.99999999999999</v>
      </c>
    </row>
    <row r="138" spans="1:12" ht="15.75" customHeight="1" thickBot="1" x14ac:dyDescent="0.3">
      <c r="A138" s="32">
        <f>A121</f>
        <v>2</v>
      </c>
      <c r="B138" s="32">
        <f>B121</f>
        <v>2</v>
      </c>
      <c r="C138" s="258" t="s">
        <v>4</v>
      </c>
      <c r="D138" s="259"/>
      <c r="E138" s="147"/>
      <c r="F138" s="31">
        <f>F128+F137</f>
        <v>1254</v>
      </c>
      <c r="G138" s="31">
        <f>G128+G137</f>
        <v>42.650000000000006</v>
      </c>
      <c r="H138" s="31">
        <f>H128+H137</f>
        <v>40.669999999999995</v>
      </c>
      <c r="I138" s="31">
        <f>I128+I137</f>
        <v>176.23</v>
      </c>
      <c r="J138" s="128">
        <f>J128+J137</f>
        <v>1247.6699999999998</v>
      </c>
      <c r="K138" s="182"/>
      <c r="L138" s="142">
        <f>L128+L137</f>
        <v>175.54999999999998</v>
      </c>
    </row>
    <row r="139" spans="1:12" ht="21.6" x14ac:dyDescent="0.3">
      <c r="A139" s="20">
        <v>2</v>
      </c>
      <c r="B139" s="21">
        <v>3</v>
      </c>
      <c r="C139" s="22" t="s">
        <v>20</v>
      </c>
      <c r="D139" s="5" t="s">
        <v>21</v>
      </c>
      <c r="E139" s="88" t="s">
        <v>138</v>
      </c>
      <c r="F139" s="49">
        <v>260</v>
      </c>
      <c r="G139" s="49">
        <v>11.65</v>
      </c>
      <c r="H139" s="49">
        <v>14.45</v>
      </c>
      <c r="I139" s="49">
        <v>33.35</v>
      </c>
      <c r="J139" s="149">
        <v>307.52</v>
      </c>
      <c r="K139" s="171" t="s">
        <v>141</v>
      </c>
      <c r="L139" s="107">
        <v>60.63</v>
      </c>
    </row>
    <row r="140" spans="1:12" ht="14.4" x14ac:dyDescent="0.3">
      <c r="A140" s="23"/>
      <c r="B140" s="15"/>
      <c r="C140" s="11"/>
      <c r="D140" s="6"/>
      <c r="E140" s="37"/>
      <c r="F140" s="38"/>
      <c r="G140" s="38"/>
      <c r="H140" s="38"/>
      <c r="I140" s="38"/>
      <c r="J140" s="121"/>
      <c r="K140" s="130"/>
      <c r="L140" s="62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5">
        <v>200</v>
      </c>
      <c r="G141" s="117">
        <v>0.3</v>
      </c>
      <c r="H141" s="106">
        <v>0.09</v>
      </c>
      <c r="I141" s="106">
        <v>7.84</v>
      </c>
      <c r="J141" s="125">
        <v>33.369999999999997</v>
      </c>
      <c r="K141" s="172" t="s">
        <v>49</v>
      </c>
      <c r="L141" s="66">
        <v>6.62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122</v>
      </c>
      <c r="F142" s="45">
        <v>35</v>
      </c>
      <c r="G142" s="44">
        <v>2.66</v>
      </c>
      <c r="H142" s="44">
        <v>0.32</v>
      </c>
      <c r="I142" s="44">
        <v>16.940000000000001</v>
      </c>
      <c r="J142" s="137">
        <v>81.2</v>
      </c>
      <c r="K142" s="132" t="s">
        <v>46</v>
      </c>
      <c r="L142" s="66">
        <v>2.4500000000000002</v>
      </c>
    </row>
    <row r="143" spans="1:12" ht="16.5" customHeight="1" x14ac:dyDescent="0.3">
      <c r="A143" s="23"/>
      <c r="B143" s="15"/>
      <c r="C143" s="11"/>
      <c r="D143" s="6"/>
      <c r="E143" s="42" t="s">
        <v>107</v>
      </c>
      <c r="F143" s="45">
        <v>11</v>
      </c>
      <c r="G143" s="46">
        <v>0.8</v>
      </c>
      <c r="H143" s="48">
        <v>2.2000000000000002</v>
      </c>
      <c r="I143" s="46">
        <v>7</v>
      </c>
      <c r="J143" s="123">
        <v>54</v>
      </c>
      <c r="K143" s="132" t="s">
        <v>46</v>
      </c>
      <c r="L143" s="66">
        <v>1.85</v>
      </c>
    </row>
    <row r="144" spans="1:12" ht="14.4" x14ac:dyDescent="0.3">
      <c r="A144" s="23"/>
      <c r="B144" s="15"/>
      <c r="C144" s="11"/>
      <c r="D144" s="6"/>
      <c r="E144" s="96"/>
      <c r="F144" s="97"/>
      <c r="G144" s="98"/>
      <c r="H144" s="99"/>
      <c r="I144" s="98"/>
      <c r="J144" s="169"/>
      <c r="K144" s="173"/>
      <c r="L144" s="105"/>
    </row>
    <row r="145" spans="1:12" ht="14.4" x14ac:dyDescent="0.3">
      <c r="A145" s="23"/>
      <c r="B145" s="15"/>
      <c r="C145" s="11"/>
      <c r="D145" s="6"/>
      <c r="E145" s="37"/>
      <c r="F145" s="97"/>
      <c r="G145" s="113"/>
      <c r="H145" s="97"/>
      <c r="I145" s="113"/>
      <c r="J145" s="170"/>
      <c r="K145" s="173"/>
      <c r="L145" s="105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56">SUM(G139:G145)</f>
        <v>15.410000000000002</v>
      </c>
      <c r="H146" s="19">
        <f t="shared" si="56"/>
        <v>17.059999999999999</v>
      </c>
      <c r="I146" s="19">
        <f t="shared" si="56"/>
        <v>65.13</v>
      </c>
      <c r="J146" s="124">
        <f t="shared" si="56"/>
        <v>476.09</v>
      </c>
      <c r="K146" s="133"/>
      <c r="L146" s="63">
        <f t="shared" ref="L146" si="57">SUM(L139:L145)</f>
        <v>71.55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114">
        <v>60</v>
      </c>
      <c r="G147" s="106">
        <v>1.24</v>
      </c>
      <c r="H147" s="106">
        <v>2.2799999999999998</v>
      </c>
      <c r="I147" s="106">
        <v>5.81</v>
      </c>
      <c r="J147" s="125">
        <v>48.64</v>
      </c>
      <c r="K147" s="174" t="s">
        <v>104</v>
      </c>
      <c r="L147" s="61">
        <v>11.25</v>
      </c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210</v>
      </c>
      <c r="G148" s="44">
        <v>3.93</v>
      </c>
      <c r="H148" s="44">
        <v>3.04</v>
      </c>
      <c r="I148" s="44">
        <v>15.36</v>
      </c>
      <c r="J148" s="120">
        <v>103.37</v>
      </c>
      <c r="K148" s="175" t="s">
        <v>95</v>
      </c>
      <c r="L148" s="61">
        <v>19.75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154</v>
      </c>
      <c r="G149" s="44">
        <v>18.920000000000002</v>
      </c>
      <c r="H149" s="44">
        <v>18.32</v>
      </c>
      <c r="I149" s="44">
        <v>33.659999999999997</v>
      </c>
      <c r="J149" s="120">
        <v>376.44</v>
      </c>
      <c r="K149" s="176" t="s">
        <v>119</v>
      </c>
      <c r="L149" s="61">
        <v>55.76</v>
      </c>
    </row>
    <row r="150" spans="1:12" ht="14.4" x14ac:dyDescent="0.3">
      <c r="A150" s="23"/>
      <c r="B150" s="15"/>
      <c r="C150" s="11"/>
      <c r="D150" s="110" t="s">
        <v>29</v>
      </c>
      <c r="E150" s="96"/>
      <c r="F150" s="97"/>
      <c r="G150" s="104"/>
      <c r="H150" s="104"/>
      <c r="I150" s="104"/>
      <c r="J150" s="150"/>
      <c r="K150" s="177"/>
      <c r="L150" s="163"/>
    </row>
    <row r="151" spans="1:12" ht="14.4" x14ac:dyDescent="0.3">
      <c r="A151" s="23"/>
      <c r="B151" s="15"/>
      <c r="C151" s="11"/>
      <c r="D151" s="7" t="s">
        <v>30</v>
      </c>
      <c r="E151" s="42" t="s">
        <v>68</v>
      </c>
      <c r="F151" s="45">
        <v>200</v>
      </c>
      <c r="G151" s="44">
        <v>0.38</v>
      </c>
      <c r="H151" s="48">
        <v>0</v>
      </c>
      <c r="I151" s="46">
        <v>17.73</v>
      </c>
      <c r="J151" s="137">
        <v>72.400000000000006</v>
      </c>
      <c r="K151" s="131" t="s">
        <v>90</v>
      </c>
      <c r="L151" s="178">
        <v>4.04</v>
      </c>
    </row>
    <row r="152" spans="1:12" ht="14.4" x14ac:dyDescent="0.3">
      <c r="A152" s="23"/>
      <c r="B152" s="15"/>
      <c r="C152" s="11"/>
      <c r="D152" s="7" t="s">
        <v>31</v>
      </c>
      <c r="E152" s="42" t="s">
        <v>122</v>
      </c>
      <c r="F152" s="45">
        <v>30</v>
      </c>
      <c r="G152" s="44">
        <v>2.2799999999999998</v>
      </c>
      <c r="H152" s="44">
        <v>0.27</v>
      </c>
      <c r="I152" s="44">
        <v>14.52</v>
      </c>
      <c r="J152" s="137">
        <v>71.400000000000006</v>
      </c>
      <c r="K152" s="132" t="s">
        <v>46</v>
      </c>
      <c r="L152" s="178">
        <v>2.4500000000000002</v>
      </c>
    </row>
    <row r="153" spans="1:12" ht="14.4" x14ac:dyDescent="0.3">
      <c r="A153" s="23"/>
      <c r="B153" s="15"/>
      <c r="C153" s="11"/>
      <c r="D153" s="7" t="s">
        <v>32</v>
      </c>
      <c r="E153" s="42" t="s">
        <v>63</v>
      </c>
      <c r="F153" s="45">
        <v>30</v>
      </c>
      <c r="G153" s="44">
        <v>1.98</v>
      </c>
      <c r="H153" s="44">
        <v>0.33</v>
      </c>
      <c r="I153" s="46">
        <v>12.3</v>
      </c>
      <c r="J153" s="123">
        <v>60</v>
      </c>
      <c r="K153" s="132" t="s">
        <v>46</v>
      </c>
      <c r="L153" s="178">
        <v>2.4500000000000002</v>
      </c>
    </row>
    <row r="154" spans="1:12" ht="14.4" x14ac:dyDescent="0.3">
      <c r="A154" s="23"/>
      <c r="B154" s="15"/>
      <c r="C154" s="11"/>
      <c r="D154" s="6"/>
      <c r="E154" s="42" t="s">
        <v>107</v>
      </c>
      <c r="F154" s="108">
        <v>37</v>
      </c>
      <c r="G154" s="44">
        <v>1.26</v>
      </c>
      <c r="H154" s="46">
        <v>4.55</v>
      </c>
      <c r="I154" s="46">
        <v>29.64</v>
      </c>
      <c r="J154" s="123">
        <v>196.1</v>
      </c>
      <c r="K154" s="132" t="s">
        <v>46</v>
      </c>
      <c r="L154" s="178">
        <v>8.3000000000000007</v>
      </c>
    </row>
    <row r="155" spans="1:12" ht="14.4" x14ac:dyDescent="0.3">
      <c r="A155" s="23"/>
      <c r="B155" s="15"/>
      <c r="C155" s="11"/>
      <c r="D155" s="6"/>
      <c r="E155" s="37"/>
      <c r="F155" s="38"/>
      <c r="G155" s="38"/>
      <c r="H155" s="38"/>
      <c r="I155" s="38"/>
      <c r="J155" s="121"/>
      <c r="K155" s="130"/>
      <c r="L155" s="62"/>
    </row>
    <row r="156" spans="1:12" ht="14.4" x14ac:dyDescent="0.3">
      <c r="A156" s="24"/>
      <c r="B156" s="17"/>
      <c r="C156" s="8"/>
      <c r="D156" s="18" t="s">
        <v>33</v>
      </c>
      <c r="E156" s="102"/>
      <c r="F156" s="19">
        <f>SUM(F147:F155)</f>
        <v>721</v>
      </c>
      <c r="G156" s="19">
        <f t="shared" ref="G156:J156" si="58">SUM(G147:G155)</f>
        <v>29.990000000000006</v>
      </c>
      <c r="H156" s="19">
        <f t="shared" si="58"/>
        <v>28.79</v>
      </c>
      <c r="I156" s="19">
        <f t="shared" si="58"/>
        <v>129.01999999999998</v>
      </c>
      <c r="J156" s="124">
        <f t="shared" si="58"/>
        <v>928.35</v>
      </c>
      <c r="K156" s="133"/>
      <c r="L156" s="63">
        <f>SUM(L147:L155)</f>
        <v>104</v>
      </c>
    </row>
    <row r="157" spans="1:12" ht="15.75" customHeight="1" thickBot="1" x14ac:dyDescent="0.3">
      <c r="A157" s="28">
        <f>A139</f>
        <v>2</v>
      </c>
      <c r="B157" s="29">
        <f>B139</f>
        <v>3</v>
      </c>
      <c r="C157" s="258" t="s">
        <v>4</v>
      </c>
      <c r="D157" s="259"/>
      <c r="E157" s="30"/>
      <c r="F157" s="31">
        <f>F146+F156</f>
        <v>1227</v>
      </c>
      <c r="G157" s="31">
        <f t="shared" ref="G157" si="59">G146+G156</f>
        <v>45.400000000000006</v>
      </c>
      <c r="H157" s="31">
        <f t="shared" ref="H157" si="60">H146+H156</f>
        <v>45.849999999999994</v>
      </c>
      <c r="I157" s="31">
        <f t="shared" ref="I157" si="61">I146+I156</f>
        <v>194.14999999999998</v>
      </c>
      <c r="J157" s="128">
        <f t="shared" ref="J157" si="62">J146+J156</f>
        <v>1404.44</v>
      </c>
      <c r="K157" s="136"/>
      <c r="L157" s="64">
        <f>L146+L156</f>
        <v>175.55</v>
      </c>
    </row>
    <row r="158" spans="1:12" ht="21.6" x14ac:dyDescent="0.3">
      <c r="A158" s="20">
        <v>2</v>
      </c>
      <c r="B158" s="21">
        <v>4</v>
      </c>
      <c r="C158" s="22" t="s">
        <v>20</v>
      </c>
      <c r="D158" s="5" t="s">
        <v>21</v>
      </c>
      <c r="E158" s="119" t="s">
        <v>139</v>
      </c>
      <c r="F158" s="49">
        <v>275</v>
      </c>
      <c r="G158" s="49">
        <v>26.69</v>
      </c>
      <c r="H158" s="49">
        <v>27.35</v>
      </c>
      <c r="I158" s="49">
        <v>26.75</v>
      </c>
      <c r="J158" s="149">
        <v>482.66</v>
      </c>
      <c r="K158" s="129" t="s">
        <v>51</v>
      </c>
      <c r="L158" s="167">
        <v>63.47</v>
      </c>
    </row>
    <row r="159" spans="1:12" ht="14.4" x14ac:dyDescent="0.3">
      <c r="A159" s="23"/>
      <c r="B159" s="15"/>
      <c r="C159" s="11"/>
      <c r="D159" s="6"/>
      <c r="E159" s="112"/>
      <c r="F159" s="38"/>
      <c r="G159" s="38"/>
      <c r="H159" s="38"/>
      <c r="I159" s="38"/>
      <c r="J159" s="121"/>
      <c r="K159" s="130"/>
      <c r="L159" s="62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70">
        <v>210</v>
      </c>
      <c r="G160" s="55">
        <v>0.27</v>
      </c>
      <c r="H160" s="53">
        <v>0.06</v>
      </c>
      <c r="I160" s="53">
        <v>15.3</v>
      </c>
      <c r="K160" s="152" t="s">
        <v>45</v>
      </c>
      <c r="L160" s="66">
        <v>4.75</v>
      </c>
    </row>
    <row r="161" spans="1:12" ht="14.4" x14ac:dyDescent="0.3">
      <c r="A161" s="23"/>
      <c r="B161" s="15"/>
      <c r="C161" s="11"/>
      <c r="D161" s="7" t="s">
        <v>23</v>
      </c>
      <c r="E161" s="42" t="s">
        <v>122</v>
      </c>
      <c r="F161" s="115">
        <v>30</v>
      </c>
      <c r="G161" s="106">
        <v>1.25</v>
      </c>
      <c r="H161" s="117">
        <v>0.9</v>
      </c>
      <c r="I161" s="106">
        <v>15.23</v>
      </c>
      <c r="K161" s="152" t="s">
        <v>54</v>
      </c>
      <c r="L161" s="66">
        <v>3.33</v>
      </c>
    </row>
    <row r="162" spans="1:12" ht="14.4" x14ac:dyDescent="0.3">
      <c r="A162" s="23"/>
      <c r="B162" s="15"/>
      <c r="C162" s="11"/>
      <c r="D162" s="110" t="s">
        <v>24</v>
      </c>
      <c r="E162" s="111"/>
      <c r="F162" s="38"/>
      <c r="G162" s="38"/>
      <c r="H162" s="38"/>
      <c r="I162" s="38"/>
      <c r="J162" s="121"/>
      <c r="K162" s="130"/>
      <c r="L162" s="62"/>
    </row>
    <row r="163" spans="1:12" ht="14.4" x14ac:dyDescent="0.3">
      <c r="A163" s="23"/>
      <c r="B163" s="15"/>
      <c r="C163" s="11"/>
      <c r="D163" s="6"/>
      <c r="E163" s="37"/>
      <c r="F163" s="38"/>
      <c r="G163" s="38"/>
      <c r="H163" s="38"/>
      <c r="I163" s="38"/>
      <c r="J163" s="121"/>
      <c r="K163" s="130"/>
      <c r="L163" s="62"/>
    </row>
    <row r="164" spans="1:12" ht="14.4" x14ac:dyDescent="0.3">
      <c r="A164" s="23"/>
      <c r="B164" s="15"/>
      <c r="C164" s="11"/>
      <c r="D164" s="6"/>
      <c r="E164" s="37"/>
      <c r="F164" s="38"/>
      <c r="G164" s="38"/>
      <c r="H164" s="38"/>
      <c r="I164" s="38"/>
      <c r="J164" s="121"/>
      <c r="K164" s="130"/>
      <c r="L164" s="62"/>
    </row>
    <row r="165" spans="1:12" ht="14.4" x14ac:dyDescent="0.3">
      <c r="A165" s="24"/>
      <c r="B165" s="17"/>
      <c r="C165" s="8"/>
      <c r="D165" s="18" t="s">
        <v>33</v>
      </c>
      <c r="E165" s="102"/>
      <c r="F165" s="19">
        <f>SUM(F158:F164)</f>
        <v>515</v>
      </c>
      <c r="G165" s="19">
        <f>SUM(G158:G164)</f>
        <v>28.21</v>
      </c>
      <c r="H165" s="19">
        <f>SUM(H158:H164)</f>
        <v>28.31</v>
      </c>
      <c r="I165" s="19">
        <f>SUM(I158:I164)</f>
        <v>57.28</v>
      </c>
      <c r="J165" s="124">
        <f>SUM(J158:J164)</f>
        <v>482.66</v>
      </c>
      <c r="K165" s="133"/>
      <c r="L165" s="63">
        <f t="shared" ref="L165" si="63">SUM(L158:L164)</f>
        <v>71.55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6"/>
      <c r="F166" s="97"/>
      <c r="G166" s="98"/>
      <c r="H166" s="99"/>
      <c r="I166" s="104"/>
      <c r="J166" s="150"/>
      <c r="K166" s="165"/>
      <c r="L166" s="62"/>
    </row>
    <row r="167" spans="1:12" ht="14.4" x14ac:dyDescent="0.3">
      <c r="A167" s="23"/>
      <c r="B167" s="15"/>
      <c r="C167" s="11"/>
      <c r="D167" s="7" t="s">
        <v>27</v>
      </c>
      <c r="E167" s="42" t="s">
        <v>69</v>
      </c>
      <c r="F167" s="45">
        <v>250</v>
      </c>
      <c r="G167" s="44">
        <v>1.82</v>
      </c>
      <c r="H167" s="44">
        <v>4.91</v>
      </c>
      <c r="I167" s="44">
        <v>12.74</v>
      </c>
      <c r="J167" s="120">
        <v>102.5</v>
      </c>
      <c r="K167" s="144" t="s">
        <v>115</v>
      </c>
      <c r="L167" s="61">
        <v>17.93</v>
      </c>
    </row>
    <row r="168" spans="1:12" ht="14.4" x14ac:dyDescent="0.3">
      <c r="A168" s="23"/>
      <c r="B168" s="15"/>
      <c r="C168" s="11"/>
      <c r="D168" s="7" t="s">
        <v>28</v>
      </c>
      <c r="E168" s="42" t="s">
        <v>70</v>
      </c>
      <c r="F168" s="45">
        <v>150</v>
      </c>
      <c r="G168" s="239">
        <v>9.4</v>
      </c>
      <c r="H168" s="239">
        <v>14.2</v>
      </c>
      <c r="I168" s="239">
        <v>25.56</v>
      </c>
      <c r="J168" s="120">
        <v>271.32</v>
      </c>
      <c r="K168" s="144" t="s">
        <v>100</v>
      </c>
      <c r="L168" s="61">
        <v>61.58</v>
      </c>
    </row>
    <row r="169" spans="1:12" ht="14.4" x14ac:dyDescent="0.3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21"/>
      <c r="K169" s="130"/>
      <c r="L169" s="168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115">
        <v>200</v>
      </c>
      <c r="G170" s="240">
        <v>0.18</v>
      </c>
      <c r="H170" s="240">
        <v>0.18</v>
      </c>
      <c r="I170" s="240">
        <v>23.88</v>
      </c>
      <c r="J170" s="125">
        <v>97.57</v>
      </c>
      <c r="K170" s="144" t="s">
        <v>97</v>
      </c>
      <c r="L170" s="61">
        <v>7.32</v>
      </c>
    </row>
    <row r="171" spans="1:12" ht="14.4" x14ac:dyDescent="0.3">
      <c r="A171" s="23"/>
      <c r="B171" s="15"/>
      <c r="C171" s="11"/>
      <c r="D171" s="7" t="s">
        <v>31</v>
      </c>
      <c r="E171" s="42" t="s">
        <v>122</v>
      </c>
      <c r="F171" s="115">
        <v>40</v>
      </c>
      <c r="G171" s="106">
        <v>3.04</v>
      </c>
      <c r="H171" s="106">
        <v>0.36</v>
      </c>
      <c r="I171" s="106">
        <v>19.36</v>
      </c>
      <c r="J171" s="125">
        <v>92.8</v>
      </c>
      <c r="K171" s="132" t="s">
        <v>46</v>
      </c>
      <c r="L171" s="61">
        <v>3.06</v>
      </c>
    </row>
    <row r="172" spans="1:12" ht="14.4" x14ac:dyDescent="0.3">
      <c r="A172" s="23"/>
      <c r="B172" s="15"/>
      <c r="C172" s="11"/>
      <c r="D172" s="7" t="s">
        <v>32</v>
      </c>
      <c r="E172" s="42" t="s">
        <v>63</v>
      </c>
      <c r="F172" s="115">
        <v>40</v>
      </c>
      <c r="G172" s="106">
        <v>2.64</v>
      </c>
      <c r="H172" s="106">
        <v>0.44</v>
      </c>
      <c r="I172" s="106">
        <v>16.399999999999999</v>
      </c>
      <c r="J172" s="125">
        <v>80</v>
      </c>
      <c r="K172" s="132" t="s">
        <v>46</v>
      </c>
      <c r="L172" s="61">
        <v>3.26</v>
      </c>
    </row>
    <row r="173" spans="1:12" ht="18.75" customHeight="1" x14ac:dyDescent="0.3">
      <c r="A173" s="23"/>
      <c r="B173" s="15"/>
      <c r="C173" s="11"/>
      <c r="D173" s="6"/>
      <c r="E173" s="42" t="s">
        <v>107</v>
      </c>
      <c r="F173" s="115">
        <v>30</v>
      </c>
      <c r="G173" s="106">
        <v>1.35</v>
      </c>
      <c r="H173" s="106">
        <v>4.8</v>
      </c>
      <c r="I173" s="106">
        <v>19.5</v>
      </c>
      <c r="J173" s="125">
        <v>126</v>
      </c>
      <c r="K173" s="132" t="s">
        <v>46</v>
      </c>
      <c r="L173" s="61">
        <v>10.85</v>
      </c>
    </row>
    <row r="174" spans="1:12" ht="14.4" x14ac:dyDescent="0.3">
      <c r="A174" s="23"/>
      <c r="B174" s="15"/>
      <c r="C174" s="11"/>
      <c r="D174" s="6"/>
      <c r="E174" s="37"/>
      <c r="F174" s="38"/>
      <c r="G174" s="38"/>
      <c r="H174" s="38"/>
      <c r="I174" s="38"/>
      <c r="J174" s="121"/>
      <c r="K174" s="130"/>
      <c r="L174" s="62"/>
    </row>
    <row r="175" spans="1:12" ht="15" thickBot="1" x14ac:dyDescent="0.35">
      <c r="A175" s="24"/>
      <c r="B175" s="17"/>
      <c r="C175" s="8"/>
      <c r="D175" s="18" t="s">
        <v>33</v>
      </c>
      <c r="E175" s="102"/>
      <c r="F175" s="19">
        <f>SUM(F166:F174)</f>
        <v>710</v>
      </c>
      <c r="G175" s="19">
        <f t="shared" ref="G175:J175" si="64">SUM(G166:G174)</f>
        <v>18.430000000000003</v>
      </c>
      <c r="H175" s="19">
        <f t="shared" si="64"/>
        <v>24.89</v>
      </c>
      <c r="I175" s="19">
        <f t="shared" si="64"/>
        <v>117.44</v>
      </c>
      <c r="J175" s="124">
        <f t="shared" si="64"/>
        <v>770.18999999999994</v>
      </c>
      <c r="K175" s="166"/>
      <c r="L175" s="63">
        <f t="shared" ref="L175" si="65">SUM(L166:L174)</f>
        <v>103.99999999999999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258" t="s">
        <v>4</v>
      </c>
      <c r="D176" s="259"/>
      <c r="E176" s="30"/>
      <c r="F176" s="31">
        <f>F165+F175</f>
        <v>1225</v>
      </c>
      <c r="G176" s="31">
        <f t="shared" ref="G176" si="66">G165+G175</f>
        <v>46.64</v>
      </c>
      <c r="H176" s="31">
        <f t="shared" ref="H176" si="67">H165+H175</f>
        <v>53.2</v>
      </c>
      <c r="I176" s="31">
        <f t="shared" ref="I176" si="68">I165+I175</f>
        <v>174.72</v>
      </c>
      <c r="J176" s="31">
        <f t="shared" ref="J176:L176" si="69">J165+J175</f>
        <v>1252.8499999999999</v>
      </c>
      <c r="K176" s="164"/>
      <c r="L176" s="64">
        <f t="shared" si="69"/>
        <v>175.54999999999998</v>
      </c>
    </row>
    <row r="177" spans="1:12" ht="21.6" x14ac:dyDescent="0.3">
      <c r="A177" s="20">
        <v>2</v>
      </c>
      <c r="B177" s="21">
        <v>5</v>
      </c>
      <c r="C177" s="22" t="s">
        <v>20</v>
      </c>
      <c r="D177" s="5" t="s">
        <v>21</v>
      </c>
      <c r="E177" s="87" t="s">
        <v>140</v>
      </c>
      <c r="F177" s="49">
        <v>215</v>
      </c>
      <c r="G177" s="242">
        <v>10.37</v>
      </c>
      <c r="H177" s="242">
        <v>9.76</v>
      </c>
      <c r="I177" s="243">
        <v>34.25</v>
      </c>
      <c r="J177" s="246">
        <v>266.33</v>
      </c>
      <c r="K177" s="257" t="s">
        <v>60</v>
      </c>
      <c r="L177" s="251">
        <v>31.83</v>
      </c>
    </row>
    <row r="178" spans="1:12" ht="14.4" x14ac:dyDescent="0.3">
      <c r="A178" s="23"/>
      <c r="B178" s="15"/>
      <c r="C178" s="11"/>
      <c r="D178" s="6"/>
      <c r="E178" s="96"/>
      <c r="F178" s="38"/>
      <c r="G178" s="232"/>
      <c r="H178" s="232"/>
      <c r="I178" s="232"/>
      <c r="J178" s="121"/>
      <c r="K178" s="130"/>
      <c r="L178" s="252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5">
        <v>200</v>
      </c>
      <c r="G179" s="114">
        <v>0.09</v>
      </c>
      <c r="H179" s="114">
        <v>0.02</v>
      </c>
      <c r="I179" s="114">
        <v>12.01</v>
      </c>
      <c r="J179" s="247">
        <v>48.61</v>
      </c>
      <c r="K179" s="152" t="s">
        <v>57</v>
      </c>
      <c r="L179" s="253">
        <v>1.73</v>
      </c>
    </row>
    <row r="180" spans="1:12" ht="14.4" x14ac:dyDescent="0.3">
      <c r="A180" s="23"/>
      <c r="B180" s="15"/>
      <c r="C180" s="11"/>
      <c r="D180" s="7" t="s">
        <v>23</v>
      </c>
      <c r="E180" s="42" t="s">
        <v>122</v>
      </c>
      <c r="F180" s="115">
        <v>25</v>
      </c>
      <c r="G180" s="114">
        <v>1.05</v>
      </c>
      <c r="H180" s="241">
        <v>0.2</v>
      </c>
      <c r="I180" s="241">
        <v>12.5</v>
      </c>
      <c r="J180" s="248">
        <v>60</v>
      </c>
      <c r="K180" s="132" t="s">
        <v>46</v>
      </c>
      <c r="L180" s="253">
        <v>2.59</v>
      </c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115">
        <v>120</v>
      </c>
      <c r="G181" s="114">
        <v>0.48</v>
      </c>
      <c r="H181" s="114">
        <v>0.48</v>
      </c>
      <c r="I181" s="114">
        <v>11.76</v>
      </c>
      <c r="J181" s="249">
        <v>53.28</v>
      </c>
      <c r="K181" s="132" t="s">
        <v>46</v>
      </c>
      <c r="L181" s="253">
        <v>19.8</v>
      </c>
    </row>
    <row r="182" spans="1:12" ht="14.4" x14ac:dyDescent="0.3">
      <c r="A182" s="23"/>
      <c r="B182" s="15"/>
      <c r="C182" s="11"/>
      <c r="D182" s="6"/>
      <c r="E182" s="42" t="s">
        <v>107</v>
      </c>
      <c r="F182" s="115">
        <v>40</v>
      </c>
      <c r="G182" s="115">
        <v>2</v>
      </c>
      <c r="H182" s="241">
        <v>6.8</v>
      </c>
      <c r="I182" s="241">
        <v>27.6</v>
      </c>
      <c r="J182" s="250">
        <v>175.6</v>
      </c>
      <c r="K182" s="132" t="s">
        <v>46</v>
      </c>
      <c r="L182" s="254">
        <v>15.6</v>
      </c>
    </row>
    <row r="183" spans="1:12" ht="14.4" x14ac:dyDescent="0.3">
      <c r="A183" s="23"/>
      <c r="B183" s="15"/>
      <c r="C183" s="11"/>
      <c r="D183" s="6"/>
      <c r="E183" s="37"/>
      <c r="F183" s="38"/>
      <c r="G183" s="244"/>
      <c r="H183" s="244"/>
      <c r="I183" s="244"/>
      <c r="J183" s="245"/>
      <c r="K183" s="130"/>
      <c r="L183" s="141"/>
    </row>
    <row r="184" spans="1:12" ht="15.75" customHeight="1" x14ac:dyDescent="0.3">
      <c r="A184" s="24"/>
      <c r="B184" s="17"/>
      <c r="C184" s="8"/>
      <c r="D184" s="18" t="s">
        <v>33</v>
      </c>
      <c r="E184" s="102"/>
      <c r="F184" s="19">
        <f>SUM(F177:F183)</f>
        <v>600</v>
      </c>
      <c r="G184" s="19">
        <f t="shared" ref="G184:J184" si="70">SUM(G177:G183)</f>
        <v>13.99</v>
      </c>
      <c r="H184" s="19">
        <f t="shared" si="70"/>
        <v>17.259999999999998</v>
      </c>
      <c r="I184" s="19">
        <f t="shared" si="70"/>
        <v>98.12</v>
      </c>
      <c r="J184" s="124">
        <f t="shared" si="70"/>
        <v>603.82000000000005</v>
      </c>
      <c r="K184" s="133"/>
      <c r="L184" s="255">
        <f t="shared" ref="L184" si="71">SUM(L177:L183)</f>
        <v>71.549999999999983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5"/>
      <c r="G185" s="46"/>
      <c r="H185" s="44"/>
      <c r="I185" s="44"/>
      <c r="J185" s="120"/>
      <c r="K185" s="144"/>
      <c r="L185" s="140"/>
    </row>
    <row r="186" spans="1:12" ht="14.4" x14ac:dyDescent="0.3">
      <c r="A186" s="23"/>
      <c r="B186" s="15"/>
      <c r="C186" s="11"/>
      <c r="D186" s="7" t="s">
        <v>27</v>
      </c>
      <c r="E186" s="42" t="s">
        <v>71</v>
      </c>
      <c r="F186" s="45">
        <v>210</v>
      </c>
      <c r="G186" s="106">
        <v>1.7</v>
      </c>
      <c r="H186" s="106">
        <v>5.4</v>
      </c>
      <c r="I186" s="106">
        <v>7.2</v>
      </c>
      <c r="J186" s="125">
        <v>84</v>
      </c>
      <c r="K186" s="144" t="s">
        <v>120</v>
      </c>
      <c r="L186" s="139">
        <v>15.61</v>
      </c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115">
        <v>210</v>
      </c>
      <c r="G187" s="106">
        <v>11.11</v>
      </c>
      <c r="H187" s="106">
        <v>17.260000000000002</v>
      </c>
      <c r="I187" s="106">
        <v>43.47</v>
      </c>
      <c r="J187" s="125">
        <v>372.33</v>
      </c>
      <c r="K187" s="144" t="s">
        <v>99</v>
      </c>
      <c r="L187" s="139">
        <v>53.25</v>
      </c>
    </row>
    <row r="188" spans="1:12" ht="14.4" x14ac:dyDescent="0.3">
      <c r="A188" s="23"/>
      <c r="B188" s="15"/>
      <c r="C188" s="11"/>
      <c r="D188" s="7" t="s">
        <v>29</v>
      </c>
      <c r="E188" s="96"/>
      <c r="F188" s="97"/>
      <c r="G188" s="99"/>
      <c r="H188" s="98"/>
      <c r="I188" s="104"/>
      <c r="J188" s="154"/>
      <c r="K188" s="159"/>
      <c r="L188" s="256"/>
    </row>
    <row r="189" spans="1:12" ht="14.4" x14ac:dyDescent="0.3">
      <c r="A189" s="23"/>
      <c r="B189" s="15"/>
      <c r="C189" s="11"/>
      <c r="D189" s="7" t="s">
        <v>30</v>
      </c>
      <c r="E189" s="42" t="s">
        <v>72</v>
      </c>
      <c r="F189" s="45">
        <v>200</v>
      </c>
      <c r="G189" s="48">
        <v>1</v>
      </c>
      <c r="H189" s="46">
        <v>0.2</v>
      </c>
      <c r="I189" s="46">
        <v>20.399999999999999</v>
      </c>
      <c r="J189" s="123">
        <v>92</v>
      </c>
      <c r="K189" s="134" t="s">
        <v>84</v>
      </c>
      <c r="L189" s="139">
        <v>14.19</v>
      </c>
    </row>
    <row r="190" spans="1:12" ht="14.4" x14ac:dyDescent="0.3">
      <c r="A190" s="23"/>
      <c r="B190" s="15"/>
      <c r="C190" s="11"/>
      <c r="D190" s="7" t="s">
        <v>31</v>
      </c>
      <c r="E190" s="42" t="s">
        <v>122</v>
      </c>
      <c r="F190" s="115">
        <v>30</v>
      </c>
      <c r="G190" s="106">
        <v>2.2799999999999998</v>
      </c>
      <c r="H190" s="106">
        <v>0.27</v>
      </c>
      <c r="I190" s="106">
        <v>14.52</v>
      </c>
      <c r="J190" s="125">
        <v>71.400000000000006</v>
      </c>
      <c r="K190" s="132" t="s">
        <v>46</v>
      </c>
      <c r="L190" s="139">
        <v>2.4500000000000002</v>
      </c>
    </row>
    <row r="191" spans="1:12" ht="14.4" x14ac:dyDescent="0.3">
      <c r="A191" s="23"/>
      <c r="B191" s="15"/>
      <c r="C191" s="11"/>
      <c r="D191" s="7" t="s">
        <v>32</v>
      </c>
      <c r="E191" s="42" t="s">
        <v>63</v>
      </c>
      <c r="F191" s="115">
        <v>30</v>
      </c>
      <c r="G191" s="106">
        <v>1.98</v>
      </c>
      <c r="H191" s="106">
        <v>0.33</v>
      </c>
      <c r="I191" s="106">
        <v>12.3</v>
      </c>
      <c r="J191" s="125">
        <v>60</v>
      </c>
      <c r="K191" s="132" t="s">
        <v>46</v>
      </c>
      <c r="L191" s="139">
        <v>2.4500000000000002</v>
      </c>
    </row>
    <row r="192" spans="1:12" ht="14.4" x14ac:dyDescent="0.3">
      <c r="A192" s="23"/>
      <c r="B192" s="15"/>
      <c r="C192" s="11"/>
      <c r="D192" s="6"/>
      <c r="E192" s="42" t="s">
        <v>44</v>
      </c>
      <c r="F192" s="115">
        <v>100</v>
      </c>
      <c r="G192" s="106">
        <v>0.4</v>
      </c>
      <c r="H192" s="106">
        <v>0.4</v>
      </c>
      <c r="I192" s="106">
        <v>9.8000000000000007</v>
      </c>
      <c r="J192" s="125">
        <v>44.4</v>
      </c>
      <c r="K192" s="132" t="s">
        <v>46</v>
      </c>
      <c r="L192" s="139">
        <v>16.05</v>
      </c>
    </row>
    <row r="193" spans="1:12" ht="14.4" x14ac:dyDescent="0.3">
      <c r="A193" s="23"/>
      <c r="B193" s="15"/>
      <c r="C193" s="11"/>
      <c r="D193" s="6"/>
      <c r="E193" s="37"/>
      <c r="F193" s="109"/>
      <c r="G193" s="109"/>
      <c r="H193" s="109"/>
      <c r="I193" s="109"/>
      <c r="J193" s="155"/>
      <c r="K193" s="130"/>
      <c r="L193" s="141"/>
    </row>
    <row r="194" spans="1:12" ht="14.4" x14ac:dyDescent="0.3">
      <c r="A194" s="24"/>
      <c r="B194" s="17"/>
      <c r="C194" s="8"/>
      <c r="D194" s="18" t="s">
        <v>33</v>
      </c>
      <c r="E194" s="153"/>
      <c r="F194" s="19">
        <f>SUM(F185:F193)</f>
        <v>780</v>
      </c>
      <c r="G194" s="19">
        <f t="shared" ref="G194:J194" si="72">SUM(G185:G193)</f>
        <v>18.47</v>
      </c>
      <c r="H194" s="19">
        <f t="shared" si="72"/>
        <v>23.86</v>
      </c>
      <c r="I194" s="19">
        <f t="shared" si="72"/>
        <v>107.68999999999998</v>
      </c>
      <c r="J194" s="124">
        <f t="shared" si="72"/>
        <v>724.12999999999988</v>
      </c>
      <c r="K194" s="133"/>
      <c r="L194" s="255">
        <f t="shared" ref="L194" si="73">SUM(L185:L193)</f>
        <v>104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258" t="s">
        <v>4</v>
      </c>
      <c r="D195" s="260"/>
      <c r="E195" s="148"/>
      <c r="F195" s="82">
        <f>F184+F194</f>
        <v>1380</v>
      </c>
      <c r="G195" s="31">
        <f t="shared" ref="G195" si="74">G184+G194</f>
        <v>32.46</v>
      </c>
      <c r="H195" s="31">
        <f t="shared" ref="H195" si="75">H184+H194</f>
        <v>41.12</v>
      </c>
      <c r="I195" s="31">
        <f t="shared" ref="I195" si="76">I184+I194</f>
        <v>205.81</v>
      </c>
      <c r="J195" s="128">
        <f t="shared" ref="J195" si="77">J184+J194</f>
        <v>1327.9499999999998</v>
      </c>
      <c r="K195" s="136"/>
      <c r="L195" s="142">
        <f t="shared" ref="L195" si="78">L184+L194</f>
        <v>175.54999999999998</v>
      </c>
    </row>
    <row r="196" spans="1:12" ht="13.5" customHeight="1" thickBot="1" x14ac:dyDescent="0.3">
      <c r="A196" s="26"/>
      <c r="B196" s="27"/>
      <c r="C196" s="59" t="s">
        <v>5</v>
      </c>
      <c r="D196" s="85"/>
      <c r="E196" s="84"/>
      <c r="F196" s="86">
        <f>(F24+F43+F62+F81+F100+F120+F138+F157+F176+F195)/(IF(F24=0,0,1)+IF(F43=0,0,1)+IF(F62=0,0,1)+IF(F81=0,0,1)+IF(F100=0,0,1)+IF(F120=0,0,1)+IF(F138=0,0,1)+IF(F157=0,0,1)+IF(F176=0,0,1)+IF(F195=0,0,1))</f>
        <v>1307.55</v>
      </c>
      <c r="G196" s="33">
        <f>(G24+G43+G62+G81+G100+G120+G138+G157+G176+G195)/(IF(G24=0,0,1)+IF(G43=0,0,1)+IF(G62=0,0,1)+IF(G81=0,0,1)+IF(G100=0,0,1)+IF(G120=0,0,1)+IF(G138=0,0,1)+IF(G157=0,0,1)+IF(G176=0,0,1)+IF(G195=0,0,1))</f>
        <v>41.972999999999999</v>
      </c>
      <c r="H196" s="33">
        <f>(H24+H43+H62+H81+H100+H120+H138+H157+H176+H195)/(IF(H24=0,0,1)+IF(H43=0,0,1)+IF(H62=0,0,1)+IF(H81=0,0,1)+IF(H100=0,0,1)+IF(H120=0,0,1)+IF(H138=0,0,1)+IF(H157=0,0,1)+IF(H176=0,0,1)+IF(H195=0,0,1))</f>
        <v>44.88</v>
      </c>
      <c r="I196" s="33">
        <f>(I24+I43+I62+I81+I100+I120+I138+I157+I176+I195)/(IF(I24=0,0,1)+IF(I43=0,0,1)+IF(I62=0,0,1)+IF(I81=0,0,1)+IF(I100=0,0,1)+IF(I120=0,0,1)+IF(I138=0,0,1)+IF(I157=0,0,1)+IF(I176=0,0,1)+IF(I195=0,0,1))</f>
        <v>197.41699999999997</v>
      </c>
      <c r="J196" s="156">
        <f>(J24+J43+J62+J81+J100+J120+J138+J157+J176+J195)/(IF(J24=0,0,1)+IF(J43=0,0,1)+IF(J62=0,0,1)+IF(J81=0,0,1)+IF(J100=0,0,1)+IF(J120=0,0,1)+IF(J138=0,0,1)+IF(J157=0,0,1)+IF(J176=0,0,1)+IF(J195=0,0,1))</f>
        <v>1352.2860000000001</v>
      </c>
      <c r="K196" s="160"/>
      <c r="L196" s="67">
        <f>(L24+L43+L62+L81+L100+L120+L138+L157+L176+L195)/(IF(L24=0,0,1)+IF(L43=0,0,1)+IF(L62=0,0,1)+IF(L81=0,0,1)+IF(L100=0,0,1)+IF(L120=0,0,1)+IF(L138=0,0,1)+IF(L157=0,0,1)+IF(L176=0,0,1)+IF(L195=0,0,1))</f>
        <v>175.54999999999998</v>
      </c>
    </row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20:D120"/>
    <mergeCell ref="C138:D138"/>
    <mergeCell ref="C157:D157"/>
    <mergeCell ref="C176:D176"/>
    <mergeCell ref="C195:D195"/>
  </mergeCells>
  <pageMargins left="0" right="0" top="0" bottom="0" header="0.31496062992125984" footer="0.31496062992125984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6"/>
  <sheetViews>
    <sheetView workbookViewId="0">
      <selection activeCell="E179" sqref="E179"/>
    </sheetView>
  </sheetViews>
  <sheetFormatPr defaultColWidth="9.109375" defaultRowHeight="13.2" x14ac:dyDescent="0.25"/>
  <cols>
    <col min="1" max="1" width="4.6640625" style="2" customWidth="1"/>
    <col min="2" max="2" width="5.5546875" style="2" customWidth="1"/>
    <col min="3" max="3" width="10.664062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" style="73" customWidth="1"/>
    <col min="12" max="12" width="9.109375" style="50"/>
    <col min="13" max="16384" width="9.109375" style="2"/>
  </cols>
  <sheetData>
    <row r="1" spans="1:12" ht="14.4" x14ac:dyDescent="0.3">
      <c r="A1" s="1" t="s">
        <v>7</v>
      </c>
      <c r="C1" s="262" t="s">
        <v>114</v>
      </c>
      <c r="D1" s="263"/>
      <c r="E1" s="263"/>
      <c r="F1" s="12" t="s">
        <v>16</v>
      </c>
      <c r="G1" s="2" t="s">
        <v>17</v>
      </c>
      <c r="H1" s="264" t="s">
        <v>112</v>
      </c>
      <c r="I1" s="264"/>
      <c r="J1" s="264"/>
      <c r="K1" s="264"/>
    </row>
    <row r="2" spans="1:12" ht="17.399999999999999" x14ac:dyDescent="0.25">
      <c r="A2" s="34" t="s">
        <v>6</v>
      </c>
      <c r="C2" s="2"/>
      <c r="G2" s="2" t="s">
        <v>18</v>
      </c>
      <c r="H2" s="264" t="s">
        <v>113</v>
      </c>
      <c r="I2" s="264"/>
      <c r="J2" s="264"/>
      <c r="K2" s="264"/>
    </row>
    <row r="3" spans="1:12" x14ac:dyDescent="0.25">
      <c r="A3" s="4" t="s">
        <v>8</v>
      </c>
      <c r="C3" s="2"/>
      <c r="D3" s="3"/>
      <c r="E3" s="36" t="s">
        <v>9</v>
      </c>
      <c r="G3" s="2" t="s">
        <v>19</v>
      </c>
      <c r="H3" s="51">
        <v>1</v>
      </c>
      <c r="I3" s="51">
        <v>12</v>
      </c>
      <c r="J3" s="52">
        <v>2024</v>
      </c>
      <c r="K3" s="72"/>
    </row>
    <row r="4" spans="1:12" ht="13.8" thickBot="1" x14ac:dyDescent="0.3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 x14ac:dyDescent="0.3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4" t="s">
        <v>11</v>
      </c>
      <c r="L5" s="60" t="s">
        <v>35</v>
      </c>
    </row>
    <row r="6" spans="1:12" ht="31.8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124</v>
      </c>
      <c r="F6" s="43">
        <v>260</v>
      </c>
      <c r="G6" s="44">
        <v>10.51</v>
      </c>
      <c r="H6" s="44">
        <v>9.65</v>
      </c>
      <c r="I6" s="44">
        <v>62.23</v>
      </c>
      <c r="J6" s="120">
        <v>386.34</v>
      </c>
      <c r="K6" s="129" t="s">
        <v>47</v>
      </c>
      <c r="L6" s="89">
        <v>41.47</v>
      </c>
    </row>
    <row r="7" spans="1:12" ht="14.4" x14ac:dyDescent="0.3">
      <c r="A7" s="23"/>
      <c r="B7" s="15"/>
      <c r="C7" s="11"/>
      <c r="D7" s="6"/>
      <c r="E7" s="37"/>
      <c r="F7" s="38"/>
      <c r="G7" s="38"/>
      <c r="H7" s="38"/>
      <c r="I7" s="38"/>
      <c r="J7" s="121"/>
      <c r="K7" s="130"/>
      <c r="L7" s="62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5">
        <v>200</v>
      </c>
      <c r="G8" s="94">
        <v>0.27</v>
      </c>
      <c r="H8" s="94">
        <v>0.09</v>
      </c>
      <c r="I8" s="95">
        <v>13</v>
      </c>
      <c r="J8" s="122">
        <v>51</v>
      </c>
      <c r="K8" s="81" t="s">
        <v>45</v>
      </c>
      <c r="L8" s="61">
        <v>6.25</v>
      </c>
    </row>
    <row r="9" spans="1:12" ht="14.4" x14ac:dyDescent="0.3">
      <c r="A9" s="23"/>
      <c r="B9" s="15"/>
      <c r="C9" s="11"/>
      <c r="D9" s="7" t="s">
        <v>23</v>
      </c>
      <c r="E9" s="42" t="s">
        <v>122</v>
      </c>
      <c r="F9" s="45">
        <v>25</v>
      </c>
      <c r="G9" s="44">
        <v>1.05</v>
      </c>
      <c r="H9" s="46">
        <v>0.2</v>
      </c>
      <c r="I9" s="46">
        <v>12.5</v>
      </c>
      <c r="J9" s="123">
        <v>60</v>
      </c>
      <c r="K9" s="131" t="s">
        <v>46</v>
      </c>
      <c r="L9" s="66">
        <v>2.4700000000000002</v>
      </c>
    </row>
    <row r="10" spans="1:12" ht="14.4" x14ac:dyDescent="0.3">
      <c r="A10" s="23"/>
      <c r="B10" s="15"/>
      <c r="C10" s="11"/>
      <c r="D10" s="7" t="s">
        <v>24</v>
      </c>
      <c r="E10" s="57" t="s">
        <v>44</v>
      </c>
      <c r="F10" s="45">
        <v>110</v>
      </c>
      <c r="G10" s="44">
        <v>0.44</v>
      </c>
      <c r="H10" s="44">
        <v>0.44</v>
      </c>
      <c r="I10" s="44">
        <v>10.78</v>
      </c>
      <c r="J10" s="120">
        <v>48.84</v>
      </c>
      <c r="K10" s="132" t="s">
        <v>48</v>
      </c>
      <c r="L10" s="90">
        <v>18.149999999999999</v>
      </c>
    </row>
    <row r="11" spans="1:12" ht="14.4" x14ac:dyDescent="0.3">
      <c r="A11" s="23"/>
      <c r="B11" s="15"/>
      <c r="C11" s="11"/>
      <c r="D11" s="6"/>
      <c r="E11" s="42" t="s">
        <v>107</v>
      </c>
      <c r="F11" s="45">
        <v>20</v>
      </c>
      <c r="G11" s="46">
        <v>1.4</v>
      </c>
      <c r="H11" s="48">
        <v>4</v>
      </c>
      <c r="I11" s="46">
        <v>12.8</v>
      </c>
      <c r="J11" s="123">
        <v>94</v>
      </c>
      <c r="K11" s="131" t="s">
        <v>46</v>
      </c>
      <c r="L11" s="61">
        <v>3.21</v>
      </c>
    </row>
    <row r="12" spans="1:12" ht="14.4" x14ac:dyDescent="0.3">
      <c r="A12" s="23"/>
      <c r="B12" s="15"/>
      <c r="C12" s="11"/>
      <c r="D12" s="6"/>
      <c r="E12" s="37"/>
      <c r="F12" s="38"/>
      <c r="G12" s="38"/>
      <c r="H12" s="38"/>
      <c r="I12" s="38"/>
      <c r="J12" s="121"/>
      <c r="K12" s="130"/>
      <c r="L12" s="6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24">
        <f t="shared" si="0"/>
        <v>640.17999999999995</v>
      </c>
      <c r="K13" s="133"/>
      <c r="L13" s="63">
        <f t="shared" ref="L13" si="1">SUM(L6:L12)</f>
        <v>71.55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21"/>
      <c r="K14" s="130"/>
      <c r="L14" s="62"/>
    </row>
    <row r="15" spans="1:12" ht="14.4" x14ac:dyDescent="0.3">
      <c r="A15" s="23"/>
      <c r="B15" s="15"/>
      <c r="C15" s="11"/>
      <c r="D15" s="7" t="s">
        <v>27</v>
      </c>
      <c r="E15" s="96"/>
      <c r="F15" s="208"/>
      <c r="G15" s="209"/>
      <c r="H15" s="209"/>
      <c r="I15" s="209"/>
      <c r="J15" s="210"/>
      <c r="K15" s="159"/>
      <c r="L15" s="100"/>
    </row>
    <row r="16" spans="1:12" ht="14.4" x14ac:dyDescent="0.3">
      <c r="A16" s="23"/>
      <c r="B16" s="15"/>
      <c r="C16" s="11"/>
      <c r="D16" s="7" t="s">
        <v>28</v>
      </c>
      <c r="E16" s="96"/>
      <c r="F16" s="208"/>
      <c r="G16" s="211"/>
      <c r="H16" s="209"/>
      <c r="I16" s="209"/>
      <c r="J16" s="210"/>
      <c r="K16" s="159"/>
      <c r="L16" s="100"/>
    </row>
    <row r="17" spans="1:12" ht="14.4" x14ac:dyDescent="0.3">
      <c r="A17" s="23"/>
      <c r="B17" s="15"/>
      <c r="C17" s="11"/>
      <c r="D17" s="7" t="s">
        <v>29</v>
      </c>
      <c r="E17" s="96"/>
      <c r="F17" s="208"/>
      <c r="G17" s="211"/>
      <c r="H17" s="209"/>
      <c r="I17" s="209"/>
      <c r="J17" s="210"/>
      <c r="K17" s="159"/>
      <c r="L17" s="100"/>
    </row>
    <row r="18" spans="1:12" ht="14.4" x14ac:dyDescent="0.3">
      <c r="A18" s="23"/>
      <c r="B18" s="15"/>
      <c r="C18" s="11"/>
      <c r="D18" s="7" t="s">
        <v>30</v>
      </c>
      <c r="E18" s="96"/>
      <c r="F18" s="208"/>
      <c r="G18" s="212"/>
      <c r="H18" s="211"/>
      <c r="I18" s="211"/>
      <c r="J18" s="213"/>
      <c r="K18" s="214"/>
      <c r="L18" s="100"/>
    </row>
    <row r="19" spans="1:12" ht="14.4" x14ac:dyDescent="0.3">
      <c r="A19" s="23"/>
      <c r="B19" s="15"/>
      <c r="C19" s="11"/>
      <c r="D19" s="7" t="s">
        <v>31</v>
      </c>
      <c r="E19" s="96"/>
      <c r="F19" s="208"/>
      <c r="G19" s="209"/>
      <c r="H19" s="209"/>
      <c r="I19" s="209"/>
      <c r="J19" s="215"/>
      <c r="K19" s="216"/>
      <c r="L19" s="100"/>
    </row>
    <row r="20" spans="1:12" ht="14.4" x14ac:dyDescent="0.3">
      <c r="A20" s="23"/>
      <c r="B20" s="15"/>
      <c r="C20" s="11"/>
      <c r="D20" s="7" t="s">
        <v>32</v>
      </c>
      <c r="E20" s="96"/>
      <c r="F20" s="208"/>
      <c r="G20" s="209"/>
      <c r="H20" s="209"/>
      <c r="I20" s="211"/>
      <c r="J20" s="213"/>
      <c r="K20" s="216"/>
      <c r="L20" s="100"/>
    </row>
    <row r="21" spans="1:12" ht="14.4" x14ac:dyDescent="0.3">
      <c r="A21" s="23"/>
      <c r="B21" s="15"/>
      <c r="C21" s="11"/>
      <c r="D21" s="6"/>
      <c r="E21" s="96"/>
      <c r="F21" s="208"/>
      <c r="G21" s="211"/>
      <c r="H21" s="212"/>
      <c r="I21" s="211"/>
      <c r="J21" s="213"/>
      <c r="K21" s="216"/>
      <c r="L21" s="100"/>
    </row>
    <row r="22" spans="1:12" ht="14.4" x14ac:dyDescent="0.3">
      <c r="A22" s="23"/>
      <c r="B22" s="15"/>
      <c r="C22" s="11"/>
      <c r="D22" s="6"/>
      <c r="E22" s="96"/>
      <c r="F22" s="208"/>
      <c r="G22" s="209"/>
      <c r="H22" s="209"/>
      <c r="I22" s="209"/>
      <c r="J22" s="210"/>
      <c r="K22" s="216"/>
      <c r="L22" s="100"/>
    </row>
    <row r="23" spans="1:12" ht="14.4" x14ac:dyDescent="0.3">
      <c r="A23" s="24"/>
      <c r="B23" s="17"/>
      <c r="C23" s="8"/>
      <c r="D23" s="18" t="s">
        <v>33</v>
      </c>
      <c r="E23" s="118"/>
      <c r="F23" s="217"/>
      <c r="G23" s="217"/>
      <c r="H23" s="217"/>
      <c r="I23" s="217"/>
      <c r="J23" s="218"/>
      <c r="K23" s="219"/>
      <c r="L23" s="220"/>
    </row>
    <row r="24" spans="1:12" ht="15" thickBot="1" x14ac:dyDescent="0.3">
      <c r="A24" s="28">
        <f>A6</f>
        <v>1</v>
      </c>
      <c r="B24" s="29">
        <f>B6</f>
        <v>1</v>
      </c>
      <c r="C24" s="258" t="s">
        <v>4</v>
      </c>
      <c r="D24" s="261"/>
      <c r="E24" s="30"/>
      <c r="F24" s="31">
        <f>F13+F23</f>
        <v>615</v>
      </c>
      <c r="G24" s="31">
        <f t="shared" ref="G24:J24" si="2">G13+G23</f>
        <v>13.67</v>
      </c>
      <c r="H24" s="31">
        <f t="shared" si="2"/>
        <v>14.379999999999999</v>
      </c>
      <c r="I24" s="31">
        <f t="shared" si="2"/>
        <v>111.30999999999999</v>
      </c>
      <c r="J24" s="128">
        <f t="shared" si="2"/>
        <v>640.17999999999995</v>
      </c>
      <c r="K24" s="203"/>
      <c r="L24" s="192">
        <f t="shared" ref="L24" si="3">L13+L23</f>
        <v>71.55</v>
      </c>
    </row>
    <row r="25" spans="1:12" ht="21.6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123</v>
      </c>
      <c r="F25" s="49">
        <v>175</v>
      </c>
      <c r="G25" s="49">
        <v>17.47</v>
      </c>
      <c r="H25" s="49">
        <v>13.13</v>
      </c>
      <c r="I25" s="49">
        <v>31.33</v>
      </c>
      <c r="J25" s="149">
        <v>261.43</v>
      </c>
      <c r="K25" s="205" t="s">
        <v>50</v>
      </c>
      <c r="L25" s="65">
        <v>50.88</v>
      </c>
    </row>
    <row r="26" spans="1:12" ht="14.4" x14ac:dyDescent="0.3">
      <c r="A26" s="14"/>
      <c r="B26" s="15"/>
      <c r="C26" s="11"/>
      <c r="D26" s="6"/>
      <c r="E26" s="37"/>
      <c r="F26" s="38"/>
      <c r="G26" s="38"/>
      <c r="H26" s="38"/>
      <c r="I26" s="38"/>
      <c r="J26" s="121"/>
      <c r="K26" s="184"/>
      <c r="L26" s="62"/>
    </row>
    <row r="27" spans="1:12" ht="14.4" x14ac:dyDescent="0.3">
      <c r="A27" s="14"/>
      <c r="B27" s="15"/>
      <c r="C27" s="11"/>
      <c r="D27" s="7" t="s">
        <v>22</v>
      </c>
      <c r="E27" s="93" t="s">
        <v>42</v>
      </c>
      <c r="F27" s="45">
        <v>200</v>
      </c>
      <c r="G27" s="44">
        <v>0.09</v>
      </c>
      <c r="H27" s="44">
        <v>0.02</v>
      </c>
      <c r="I27" s="44">
        <v>12.01</v>
      </c>
      <c r="J27" s="120">
        <v>48.61</v>
      </c>
      <c r="K27" s="76" t="s">
        <v>49</v>
      </c>
      <c r="L27" s="61">
        <v>1.73</v>
      </c>
    </row>
    <row r="28" spans="1:12" ht="14.4" x14ac:dyDescent="0.3">
      <c r="A28" s="14"/>
      <c r="B28" s="15"/>
      <c r="C28" s="11"/>
      <c r="D28" s="7" t="s">
        <v>23</v>
      </c>
      <c r="E28" s="42" t="s">
        <v>122</v>
      </c>
      <c r="F28" s="47">
        <v>30</v>
      </c>
      <c r="G28" s="44">
        <v>2.2799999999999998</v>
      </c>
      <c r="H28" s="44">
        <v>0.27</v>
      </c>
      <c r="I28" s="44">
        <v>14.52</v>
      </c>
      <c r="J28" s="120">
        <v>71.400000000000006</v>
      </c>
      <c r="K28" s="206" t="s">
        <v>46</v>
      </c>
      <c r="L28" s="66">
        <v>2.4500000000000002</v>
      </c>
    </row>
    <row r="29" spans="1:12" ht="14.4" x14ac:dyDescent="0.3">
      <c r="A29" s="14"/>
      <c r="B29" s="15"/>
      <c r="C29" s="11"/>
      <c r="D29" s="7" t="s">
        <v>24</v>
      </c>
      <c r="E29" s="57" t="s">
        <v>44</v>
      </c>
      <c r="F29" s="45">
        <v>100</v>
      </c>
      <c r="G29" s="46">
        <v>0.4</v>
      </c>
      <c r="H29" s="46">
        <v>0.4</v>
      </c>
      <c r="I29" s="46">
        <v>9.8000000000000007</v>
      </c>
      <c r="J29" s="137">
        <v>44.4</v>
      </c>
      <c r="K29" s="77" t="s">
        <v>48</v>
      </c>
      <c r="L29" s="145">
        <v>15</v>
      </c>
    </row>
    <row r="30" spans="1:12" ht="14.4" x14ac:dyDescent="0.3">
      <c r="A30" s="14"/>
      <c r="B30" s="15"/>
      <c r="C30" s="11"/>
      <c r="D30" s="6"/>
      <c r="E30" s="42" t="s">
        <v>107</v>
      </c>
      <c r="F30" s="45">
        <v>10</v>
      </c>
      <c r="G30" s="46">
        <v>0.7</v>
      </c>
      <c r="H30" s="48">
        <v>2</v>
      </c>
      <c r="I30" s="46">
        <v>6.4</v>
      </c>
      <c r="J30" s="123">
        <v>47</v>
      </c>
      <c r="K30" s="76" t="s">
        <v>40</v>
      </c>
      <c r="L30" s="61">
        <v>1.49</v>
      </c>
    </row>
    <row r="31" spans="1:12" ht="14.4" x14ac:dyDescent="0.3">
      <c r="A31" s="14"/>
      <c r="B31" s="15"/>
      <c r="C31" s="11"/>
      <c r="D31" s="6"/>
      <c r="E31" s="37"/>
      <c r="F31" s="38"/>
      <c r="G31" s="38"/>
      <c r="H31" s="38"/>
      <c r="I31" s="38"/>
      <c r="J31" s="121"/>
      <c r="K31" s="184"/>
      <c r="L31" s="6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:L32" si="4">SUM(G25:G31)</f>
        <v>20.939999999999998</v>
      </c>
      <c r="H32" s="19">
        <f t="shared" si="4"/>
        <v>15.82</v>
      </c>
      <c r="I32" s="19">
        <f t="shared" si="4"/>
        <v>74.06</v>
      </c>
      <c r="J32" s="124">
        <f t="shared" si="4"/>
        <v>472.84000000000003</v>
      </c>
      <c r="K32" s="187"/>
      <c r="L32" s="63">
        <f t="shared" si="4"/>
        <v>71.55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21"/>
      <c r="K33" s="184"/>
      <c r="L33" s="62"/>
    </row>
    <row r="34" spans="1:12" ht="14.4" x14ac:dyDescent="0.3">
      <c r="A34" s="14"/>
      <c r="B34" s="15"/>
      <c r="C34" s="11"/>
      <c r="D34" s="7" t="s">
        <v>27</v>
      </c>
      <c r="E34" s="96"/>
      <c r="F34" s="103"/>
      <c r="G34" s="104"/>
      <c r="H34" s="104"/>
      <c r="I34" s="104"/>
      <c r="J34" s="150"/>
      <c r="K34" s="221"/>
      <c r="L34" s="105"/>
    </row>
    <row r="35" spans="1:12" ht="14.4" x14ac:dyDescent="0.3">
      <c r="A35" s="14"/>
      <c r="B35" s="15"/>
      <c r="C35" s="11"/>
      <c r="D35" s="7" t="s">
        <v>28</v>
      </c>
      <c r="E35" s="96"/>
      <c r="F35" s="103"/>
      <c r="G35" s="104"/>
      <c r="H35" s="104"/>
      <c r="I35" s="104"/>
      <c r="J35" s="150"/>
      <c r="K35" s="221"/>
      <c r="L35" s="100"/>
    </row>
    <row r="36" spans="1:12" ht="14.4" x14ac:dyDescent="0.3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21"/>
      <c r="K36" s="184"/>
      <c r="L36" s="71"/>
    </row>
    <row r="37" spans="1:12" ht="14.4" x14ac:dyDescent="0.3">
      <c r="A37" s="14"/>
      <c r="B37" s="15"/>
      <c r="C37" s="11"/>
      <c r="D37" s="7" t="s">
        <v>30</v>
      </c>
      <c r="E37" s="96"/>
      <c r="F37" s="103"/>
      <c r="G37" s="222"/>
      <c r="H37" s="222"/>
      <c r="I37" s="222"/>
      <c r="J37" s="223"/>
      <c r="K37" s="221"/>
      <c r="L37" s="100"/>
    </row>
    <row r="38" spans="1:12" ht="14.4" x14ac:dyDescent="0.3">
      <c r="A38" s="14"/>
      <c r="B38" s="15"/>
      <c r="C38" s="11"/>
      <c r="D38" s="7" t="s">
        <v>31</v>
      </c>
      <c r="E38" s="96"/>
      <c r="F38" s="103"/>
      <c r="G38" s="104"/>
      <c r="H38" s="104"/>
      <c r="I38" s="104"/>
      <c r="J38" s="150"/>
      <c r="K38" s="224"/>
      <c r="L38" s="100"/>
    </row>
    <row r="39" spans="1:12" ht="14.4" x14ac:dyDescent="0.3">
      <c r="A39" s="14"/>
      <c r="B39" s="15"/>
      <c r="C39" s="11"/>
      <c r="D39" s="7" t="s">
        <v>32</v>
      </c>
      <c r="E39" s="96"/>
      <c r="F39" s="103"/>
      <c r="G39" s="104"/>
      <c r="H39" s="104"/>
      <c r="I39" s="104"/>
      <c r="J39" s="150"/>
      <c r="K39" s="224"/>
      <c r="L39" s="100"/>
    </row>
    <row r="40" spans="1:12" ht="14.4" x14ac:dyDescent="0.3">
      <c r="A40" s="14"/>
      <c r="B40" s="15"/>
      <c r="C40" s="11"/>
      <c r="D40" s="6"/>
      <c r="E40" s="96"/>
      <c r="F40" s="97"/>
      <c r="G40" s="98"/>
      <c r="H40" s="99"/>
      <c r="I40" s="98"/>
      <c r="J40" s="169"/>
      <c r="K40" s="225"/>
      <c r="L40" s="100"/>
    </row>
    <row r="41" spans="1:12" ht="14.4" x14ac:dyDescent="0.3">
      <c r="A41" s="14"/>
      <c r="B41" s="15"/>
      <c r="C41" s="11"/>
      <c r="D41" s="6"/>
      <c r="E41" s="96"/>
      <c r="F41" s="208"/>
      <c r="G41" s="211"/>
      <c r="H41" s="211"/>
      <c r="I41" s="211"/>
      <c r="J41" s="215"/>
      <c r="K41" s="225"/>
      <c r="L41" s="80"/>
    </row>
    <row r="42" spans="1:12" ht="14.4" x14ac:dyDescent="0.3">
      <c r="A42" s="16"/>
      <c r="B42" s="17"/>
      <c r="C42" s="8"/>
      <c r="D42" s="18" t="s">
        <v>33</v>
      </c>
      <c r="E42" s="118"/>
      <c r="F42" s="217"/>
      <c r="G42" s="217"/>
      <c r="H42" s="217"/>
      <c r="I42" s="217"/>
      <c r="J42" s="218"/>
      <c r="K42" s="226"/>
      <c r="L42" s="220"/>
    </row>
    <row r="43" spans="1:12" ht="15" thickBot="1" x14ac:dyDescent="0.3">
      <c r="A43" s="32">
        <f>A25</f>
        <v>1</v>
      </c>
      <c r="B43" s="32">
        <f>B25</f>
        <v>2</v>
      </c>
      <c r="C43" s="258" t="s">
        <v>4</v>
      </c>
      <c r="D43" s="261"/>
      <c r="E43" s="30"/>
      <c r="F43" s="31">
        <f>F32+F42</f>
        <v>515</v>
      </c>
      <c r="G43" s="31">
        <f t="shared" ref="G43:L43" si="5">G32+G42</f>
        <v>20.939999999999998</v>
      </c>
      <c r="H43" s="31">
        <f t="shared" si="5"/>
        <v>15.82</v>
      </c>
      <c r="I43" s="31">
        <f t="shared" si="5"/>
        <v>74.06</v>
      </c>
      <c r="J43" s="128">
        <f t="shared" si="5"/>
        <v>472.84000000000003</v>
      </c>
      <c r="K43" s="191"/>
      <c r="L43" s="64">
        <f t="shared" si="5"/>
        <v>71.55</v>
      </c>
    </row>
    <row r="44" spans="1:12" ht="21.6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125</v>
      </c>
      <c r="F44" s="49">
        <v>269</v>
      </c>
      <c r="G44" s="49">
        <v>9.11</v>
      </c>
      <c r="H44" s="49">
        <v>9.67</v>
      </c>
      <c r="I44" s="49">
        <v>49.56</v>
      </c>
      <c r="J44" s="149">
        <v>323.56</v>
      </c>
      <c r="K44" s="204" t="s">
        <v>60</v>
      </c>
      <c r="L44" s="207">
        <v>36.880000000000003</v>
      </c>
    </row>
    <row r="45" spans="1:12" ht="14.4" x14ac:dyDescent="0.3">
      <c r="A45" s="23"/>
      <c r="B45" s="15"/>
      <c r="C45" s="11"/>
      <c r="D45" s="6"/>
      <c r="E45" s="37"/>
      <c r="F45" s="38"/>
      <c r="G45" s="38"/>
      <c r="H45" s="38"/>
      <c r="I45" s="38"/>
      <c r="J45" s="121"/>
      <c r="K45" s="130"/>
      <c r="L45" s="62"/>
    </row>
    <row r="46" spans="1:12" ht="14.4" x14ac:dyDescent="0.3">
      <c r="A46" s="23"/>
      <c r="B46" s="15"/>
      <c r="C46" s="11"/>
      <c r="D46" s="7" t="s">
        <v>22</v>
      </c>
      <c r="E46" s="57" t="s">
        <v>43</v>
      </c>
      <c r="F46" s="70">
        <v>180</v>
      </c>
      <c r="G46" s="94">
        <v>2.67</v>
      </c>
      <c r="H46" s="94">
        <v>2.11</v>
      </c>
      <c r="I46" s="94">
        <v>13.64</v>
      </c>
      <c r="J46" s="196">
        <v>84.93</v>
      </c>
      <c r="K46" s="152" t="s">
        <v>52</v>
      </c>
      <c r="L46" s="61">
        <v>12.47</v>
      </c>
    </row>
    <row r="47" spans="1:12" ht="14.4" x14ac:dyDescent="0.3">
      <c r="A47" s="23"/>
      <c r="B47" s="15"/>
      <c r="C47" s="11"/>
      <c r="D47" s="7" t="s">
        <v>23</v>
      </c>
      <c r="E47" s="42" t="s">
        <v>122</v>
      </c>
      <c r="F47" s="45">
        <v>25</v>
      </c>
      <c r="G47" s="44">
        <v>1.05</v>
      </c>
      <c r="H47" s="46">
        <v>0.2</v>
      </c>
      <c r="I47" s="46">
        <v>12.5</v>
      </c>
      <c r="J47" s="123">
        <v>60</v>
      </c>
      <c r="K47" s="152" t="s">
        <v>54</v>
      </c>
      <c r="L47" s="61">
        <v>2.77</v>
      </c>
    </row>
    <row r="48" spans="1:12" ht="14.4" x14ac:dyDescent="0.3">
      <c r="A48" s="23"/>
      <c r="B48" s="15"/>
      <c r="C48" s="11"/>
      <c r="D48" s="7" t="s">
        <v>24</v>
      </c>
      <c r="E48" s="57" t="s">
        <v>44</v>
      </c>
      <c r="F48" s="45">
        <v>120</v>
      </c>
      <c r="G48" s="44">
        <v>0.48</v>
      </c>
      <c r="H48" s="44">
        <v>0.48</v>
      </c>
      <c r="I48" s="44">
        <v>11.76</v>
      </c>
      <c r="J48" s="120">
        <v>53.28</v>
      </c>
      <c r="K48" s="152" t="s">
        <v>48</v>
      </c>
      <c r="L48" s="90">
        <v>19.43</v>
      </c>
    </row>
    <row r="49" spans="1:12" ht="14.4" x14ac:dyDescent="0.3">
      <c r="A49" s="23"/>
      <c r="B49" s="15"/>
      <c r="C49" s="11"/>
      <c r="D49" s="6"/>
      <c r="E49" s="146"/>
      <c r="F49" s="38"/>
      <c r="G49" s="38"/>
      <c r="H49" s="38"/>
      <c r="I49" s="38"/>
      <c r="J49" s="121"/>
      <c r="K49" s="130"/>
      <c r="L49" s="62"/>
    </row>
    <row r="50" spans="1:12" ht="14.4" x14ac:dyDescent="0.3">
      <c r="A50" s="23"/>
      <c r="B50" s="15"/>
      <c r="C50" s="11"/>
      <c r="D50" s="6"/>
      <c r="E50" s="68"/>
      <c r="F50" s="38"/>
      <c r="G50" s="38"/>
      <c r="H50" s="38"/>
      <c r="I50" s="38"/>
      <c r="J50" s="121"/>
      <c r="K50" s="130"/>
      <c r="L50" s="62"/>
    </row>
    <row r="51" spans="1:12" ht="14.4" x14ac:dyDescent="0.3">
      <c r="A51" s="24"/>
      <c r="B51" s="17"/>
      <c r="C51" s="8"/>
      <c r="D51" s="18" t="s">
        <v>33</v>
      </c>
      <c r="E51" s="69"/>
      <c r="F51" s="19">
        <f>SUM(F44:F50)</f>
        <v>594</v>
      </c>
      <c r="G51" s="19">
        <f t="shared" ref="G51:L51" si="6">SUM(G44:G50)</f>
        <v>13.31</v>
      </c>
      <c r="H51" s="19">
        <f t="shared" si="6"/>
        <v>12.459999999999999</v>
      </c>
      <c r="I51" s="19">
        <f t="shared" si="6"/>
        <v>87.460000000000008</v>
      </c>
      <c r="J51" s="124">
        <f t="shared" si="6"/>
        <v>521.77</v>
      </c>
      <c r="K51" s="133"/>
      <c r="L51" s="63">
        <f t="shared" si="6"/>
        <v>71.550000000000011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6"/>
      <c r="F52" s="97"/>
      <c r="G52" s="104"/>
      <c r="H52" s="104"/>
      <c r="I52" s="104"/>
      <c r="J52" s="150"/>
      <c r="K52" s="202"/>
      <c r="L52" s="62"/>
    </row>
    <row r="53" spans="1:12" ht="14.4" x14ac:dyDescent="0.3">
      <c r="A53" s="23"/>
      <c r="B53" s="15"/>
      <c r="C53" s="11"/>
      <c r="D53" s="7" t="s">
        <v>27</v>
      </c>
      <c r="E53" s="96"/>
      <c r="F53" s="208"/>
      <c r="G53" s="209"/>
      <c r="H53" s="209"/>
      <c r="I53" s="209"/>
      <c r="J53" s="210"/>
      <c r="K53" s="202"/>
      <c r="L53" s="100"/>
    </row>
    <row r="54" spans="1:12" ht="14.4" x14ac:dyDescent="0.3">
      <c r="A54" s="23"/>
      <c r="B54" s="15"/>
      <c r="C54" s="11"/>
      <c r="D54" s="7" t="s">
        <v>28</v>
      </c>
      <c r="E54" s="96"/>
      <c r="F54" s="208"/>
      <c r="G54" s="209"/>
      <c r="H54" s="209"/>
      <c r="I54" s="209"/>
      <c r="J54" s="215"/>
      <c r="K54" s="202"/>
      <c r="L54" s="100"/>
    </row>
    <row r="55" spans="1:12" ht="14.4" x14ac:dyDescent="0.3">
      <c r="A55" s="23"/>
      <c r="B55" s="15"/>
      <c r="C55" s="11"/>
      <c r="D55" s="7" t="s">
        <v>29</v>
      </c>
      <c r="E55" s="68"/>
      <c r="F55" s="38"/>
      <c r="G55" s="38"/>
      <c r="H55" s="38"/>
      <c r="I55" s="38"/>
      <c r="J55" s="121"/>
      <c r="K55" s="130"/>
      <c r="L55" s="62"/>
    </row>
    <row r="56" spans="1:12" ht="14.4" x14ac:dyDescent="0.3">
      <c r="A56" s="23"/>
      <c r="B56" s="15"/>
      <c r="C56" s="11"/>
      <c r="D56" s="7" t="s">
        <v>30</v>
      </c>
      <c r="E56" s="96"/>
      <c r="F56" s="208"/>
      <c r="G56" s="211"/>
      <c r="H56" s="209"/>
      <c r="I56" s="209"/>
      <c r="J56" s="210"/>
      <c r="K56" s="202"/>
      <c r="L56" s="100"/>
    </row>
    <row r="57" spans="1:12" ht="14.4" x14ac:dyDescent="0.3">
      <c r="A57" s="23"/>
      <c r="B57" s="15"/>
      <c r="C57" s="11"/>
      <c r="D57" s="7" t="s">
        <v>31</v>
      </c>
      <c r="E57" s="96"/>
      <c r="F57" s="97"/>
      <c r="G57" s="104"/>
      <c r="H57" s="104"/>
      <c r="I57" s="104"/>
      <c r="J57" s="150"/>
      <c r="K57" s="216"/>
      <c r="L57" s="100"/>
    </row>
    <row r="58" spans="1:12" ht="14.4" x14ac:dyDescent="0.3">
      <c r="A58" s="23"/>
      <c r="B58" s="15"/>
      <c r="C58" s="11"/>
      <c r="D58" s="7" t="s">
        <v>32</v>
      </c>
      <c r="E58" s="96"/>
      <c r="F58" s="97"/>
      <c r="G58" s="104"/>
      <c r="H58" s="104"/>
      <c r="I58" s="98"/>
      <c r="J58" s="169"/>
      <c r="K58" s="227"/>
      <c r="L58" s="100"/>
    </row>
    <row r="59" spans="1:12" ht="14.4" x14ac:dyDescent="0.3">
      <c r="A59" s="23"/>
      <c r="B59" s="15"/>
      <c r="C59" s="11"/>
      <c r="D59" s="6"/>
      <c r="E59" s="96"/>
      <c r="F59" s="208"/>
      <c r="G59" s="209"/>
      <c r="H59" s="211"/>
      <c r="I59" s="211"/>
      <c r="J59" s="215"/>
      <c r="K59" s="227"/>
      <c r="L59" s="62"/>
    </row>
    <row r="60" spans="1:12" ht="14.4" x14ac:dyDescent="0.3">
      <c r="A60" s="23"/>
      <c r="B60" s="15"/>
      <c r="C60" s="11"/>
      <c r="D60" s="6"/>
      <c r="E60" s="37"/>
      <c r="F60" s="38"/>
      <c r="G60" s="38"/>
      <c r="H60" s="38"/>
      <c r="I60" s="38"/>
      <c r="J60" s="121"/>
      <c r="K60" s="130"/>
      <c r="L60" s="62"/>
    </row>
    <row r="61" spans="1:12" ht="14.4" x14ac:dyDescent="0.3">
      <c r="A61" s="24"/>
      <c r="B61" s="17"/>
      <c r="C61" s="8"/>
      <c r="D61" s="18" t="s">
        <v>33</v>
      </c>
      <c r="E61" s="37"/>
      <c r="F61" s="217"/>
      <c r="G61" s="217"/>
      <c r="H61" s="217"/>
      <c r="I61" s="217"/>
      <c r="J61" s="218"/>
      <c r="K61" s="219"/>
      <c r="L61" s="220"/>
    </row>
    <row r="62" spans="1:12" ht="15" thickBot="1" x14ac:dyDescent="0.3">
      <c r="A62" s="28">
        <f>A44</f>
        <v>1</v>
      </c>
      <c r="B62" s="29">
        <f>B44</f>
        <v>3</v>
      </c>
      <c r="C62" s="258" t="s">
        <v>4</v>
      </c>
      <c r="D62" s="261"/>
      <c r="E62" s="30"/>
      <c r="F62" s="31">
        <f>F51+F61</f>
        <v>594</v>
      </c>
      <c r="G62" s="31">
        <f t="shared" ref="G62:L62" si="7">G51+G61</f>
        <v>13.31</v>
      </c>
      <c r="H62" s="31">
        <f t="shared" si="7"/>
        <v>12.459999999999999</v>
      </c>
      <c r="I62" s="31">
        <f t="shared" si="7"/>
        <v>87.460000000000008</v>
      </c>
      <c r="J62" s="128">
        <f t="shared" si="7"/>
        <v>521.77</v>
      </c>
      <c r="K62" s="136"/>
      <c r="L62" s="64">
        <f t="shared" si="7"/>
        <v>71.550000000000011</v>
      </c>
    </row>
    <row r="63" spans="1:12" ht="21.6" x14ac:dyDescent="0.3">
      <c r="A63" s="20">
        <v>1</v>
      </c>
      <c r="B63" s="21">
        <v>4</v>
      </c>
      <c r="C63" s="22" t="s">
        <v>20</v>
      </c>
      <c r="D63" s="5" t="s">
        <v>21</v>
      </c>
      <c r="E63" s="87" t="s">
        <v>126</v>
      </c>
      <c r="F63" s="49">
        <v>260</v>
      </c>
      <c r="G63" s="49">
        <v>11.65</v>
      </c>
      <c r="H63" s="49">
        <v>14.45</v>
      </c>
      <c r="I63" s="49">
        <v>33.35</v>
      </c>
      <c r="J63" s="149">
        <v>307.52</v>
      </c>
      <c r="K63" s="199" t="s">
        <v>108</v>
      </c>
      <c r="L63" s="107">
        <v>60.3</v>
      </c>
    </row>
    <row r="64" spans="1:12" ht="14.4" x14ac:dyDescent="0.3">
      <c r="A64" s="23"/>
      <c r="B64" s="15"/>
      <c r="C64" s="11"/>
      <c r="D64" s="6"/>
      <c r="E64" s="96"/>
      <c r="F64" s="38"/>
      <c r="G64" s="38"/>
      <c r="H64" s="38"/>
      <c r="I64" s="38"/>
      <c r="J64" s="121"/>
      <c r="K64" s="130"/>
      <c r="L64" s="62"/>
    </row>
    <row r="65" spans="1:12" ht="14.4" x14ac:dyDescent="0.3">
      <c r="A65" s="23"/>
      <c r="B65" s="15"/>
      <c r="C65" s="11"/>
      <c r="D65" s="7" t="s">
        <v>22</v>
      </c>
      <c r="E65" s="93" t="s">
        <v>41</v>
      </c>
      <c r="F65" s="45">
        <v>210</v>
      </c>
      <c r="G65" s="44">
        <v>0.27</v>
      </c>
      <c r="H65" s="44">
        <v>0.06</v>
      </c>
      <c r="I65" s="46">
        <v>15.3</v>
      </c>
      <c r="J65" s="137">
        <v>62.8</v>
      </c>
      <c r="K65" s="200" t="s">
        <v>52</v>
      </c>
      <c r="L65" s="66">
        <v>5.23</v>
      </c>
    </row>
    <row r="66" spans="1:12" ht="14.4" x14ac:dyDescent="0.3">
      <c r="A66" s="23"/>
      <c r="B66" s="15"/>
      <c r="C66" s="11"/>
      <c r="D66" s="7" t="s">
        <v>23</v>
      </c>
      <c r="E66" s="42" t="s">
        <v>122</v>
      </c>
      <c r="F66" s="45">
        <v>30</v>
      </c>
      <c r="G66" s="44">
        <v>2.2799999999999998</v>
      </c>
      <c r="H66" s="44">
        <v>0.27</v>
      </c>
      <c r="I66" s="44">
        <v>14.52</v>
      </c>
      <c r="J66" s="137">
        <v>71.400000000000006</v>
      </c>
      <c r="K66" s="132" t="s">
        <v>46</v>
      </c>
      <c r="L66" s="66">
        <v>2.4500000000000002</v>
      </c>
    </row>
    <row r="67" spans="1:12" ht="14.4" x14ac:dyDescent="0.3">
      <c r="A67" s="23"/>
      <c r="B67" s="15"/>
      <c r="C67" s="11"/>
      <c r="D67" s="7" t="s">
        <v>24</v>
      </c>
      <c r="E67" s="96"/>
      <c r="F67" s="38"/>
      <c r="G67" s="38"/>
      <c r="H67" s="38"/>
      <c r="I67" s="38"/>
      <c r="J67" s="121"/>
      <c r="K67" s="130"/>
      <c r="L67" s="62"/>
    </row>
    <row r="68" spans="1:12" ht="14.4" x14ac:dyDescent="0.3">
      <c r="A68" s="23"/>
      <c r="B68" s="15"/>
      <c r="C68" s="11"/>
      <c r="D68" s="6"/>
      <c r="E68" s="42" t="s">
        <v>107</v>
      </c>
      <c r="F68" s="45">
        <v>22</v>
      </c>
      <c r="G68" s="44">
        <v>1.54</v>
      </c>
      <c r="H68" s="46">
        <v>4.4000000000000004</v>
      </c>
      <c r="I68" s="46">
        <v>14.1</v>
      </c>
      <c r="J68" s="137">
        <v>103.4</v>
      </c>
      <c r="K68" s="143" t="s">
        <v>40</v>
      </c>
      <c r="L68" s="61">
        <v>3.57</v>
      </c>
    </row>
    <row r="69" spans="1:12" ht="14.4" x14ac:dyDescent="0.3">
      <c r="A69" s="23"/>
      <c r="B69" s="15"/>
      <c r="C69" s="11"/>
      <c r="D69" s="6"/>
      <c r="E69" s="96"/>
      <c r="F69" s="38"/>
      <c r="G69" s="38"/>
      <c r="H69" s="38"/>
      <c r="I69" s="38"/>
      <c r="J69" s="121"/>
      <c r="K69" s="130"/>
      <c r="L69" s="62"/>
    </row>
    <row r="70" spans="1:12" ht="14.4" x14ac:dyDescent="0.3">
      <c r="A70" s="24"/>
      <c r="B70" s="17"/>
      <c r="C70" s="8"/>
      <c r="D70" s="18" t="s">
        <v>33</v>
      </c>
      <c r="E70" s="102"/>
      <c r="F70" s="19">
        <f>SUM(F63:F69)</f>
        <v>522</v>
      </c>
      <c r="G70" s="19">
        <f t="shared" ref="G70:J70" si="8">SUM(G63:G69)</f>
        <v>15.739999999999998</v>
      </c>
      <c r="H70" s="19">
        <f t="shared" si="8"/>
        <v>19.18</v>
      </c>
      <c r="I70" s="19">
        <f t="shared" si="8"/>
        <v>77.27</v>
      </c>
      <c r="J70" s="124">
        <f t="shared" si="8"/>
        <v>545.12</v>
      </c>
      <c r="K70" s="133"/>
      <c r="L70" s="63">
        <f t="shared" ref="L70" si="9">SUM(L63:L69)</f>
        <v>71.55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96"/>
      <c r="F71" s="208"/>
      <c r="G71" s="209"/>
      <c r="H71" s="209"/>
      <c r="I71" s="209"/>
      <c r="J71" s="210"/>
      <c r="K71" s="159"/>
      <c r="L71" s="100"/>
    </row>
    <row r="72" spans="1:12" ht="14.4" x14ac:dyDescent="0.3">
      <c r="A72" s="23"/>
      <c r="B72" s="15"/>
      <c r="C72" s="11"/>
      <c r="D72" s="7" t="s">
        <v>27</v>
      </c>
      <c r="E72" s="96"/>
      <c r="F72" s="208"/>
      <c r="G72" s="209"/>
      <c r="H72" s="209"/>
      <c r="I72" s="211"/>
      <c r="J72" s="210"/>
      <c r="K72" s="202"/>
      <c r="L72" s="100"/>
    </row>
    <row r="73" spans="1:12" ht="14.4" x14ac:dyDescent="0.3">
      <c r="A73" s="23"/>
      <c r="B73" s="15"/>
      <c r="C73" s="11"/>
      <c r="D73" s="7" t="s">
        <v>28</v>
      </c>
      <c r="E73" s="96"/>
      <c r="F73" s="208"/>
      <c r="G73" s="211"/>
      <c r="H73" s="209"/>
      <c r="I73" s="209"/>
      <c r="J73" s="215"/>
      <c r="K73" s="216"/>
      <c r="L73" s="100"/>
    </row>
    <row r="74" spans="1:12" ht="14.4" x14ac:dyDescent="0.3">
      <c r="A74" s="23"/>
      <c r="B74" s="15"/>
      <c r="C74" s="11"/>
      <c r="D74" s="7" t="s">
        <v>29</v>
      </c>
      <c r="E74" s="96"/>
      <c r="F74" s="97"/>
      <c r="G74" s="104"/>
      <c r="H74" s="104"/>
      <c r="I74" s="104"/>
      <c r="J74" s="150"/>
      <c r="K74" s="228"/>
      <c r="L74" s="100"/>
    </row>
    <row r="75" spans="1:12" ht="14.4" x14ac:dyDescent="0.3">
      <c r="A75" s="23"/>
      <c r="B75" s="15"/>
      <c r="C75" s="11"/>
      <c r="D75" s="7" t="s">
        <v>30</v>
      </c>
      <c r="E75" s="96"/>
      <c r="F75" s="208"/>
      <c r="G75" s="209"/>
      <c r="H75" s="212"/>
      <c r="I75" s="209"/>
      <c r="J75" s="210"/>
      <c r="K75" s="202"/>
      <c r="L75" s="100"/>
    </row>
    <row r="76" spans="1:12" ht="14.4" x14ac:dyDescent="0.3">
      <c r="A76" s="23"/>
      <c r="B76" s="15"/>
      <c r="C76" s="11"/>
      <c r="D76" s="7" t="s">
        <v>31</v>
      </c>
      <c r="E76" s="96"/>
      <c r="F76" s="97"/>
      <c r="G76" s="104"/>
      <c r="H76" s="104"/>
      <c r="I76" s="104"/>
      <c r="J76" s="150"/>
      <c r="K76" s="227"/>
      <c r="L76" s="100"/>
    </row>
    <row r="77" spans="1:12" ht="14.4" x14ac:dyDescent="0.3">
      <c r="A77" s="23"/>
      <c r="B77" s="15"/>
      <c r="C77" s="11"/>
      <c r="D77" s="7" t="s">
        <v>32</v>
      </c>
      <c r="E77" s="96"/>
      <c r="F77" s="97"/>
      <c r="G77" s="104"/>
      <c r="H77" s="104"/>
      <c r="I77" s="104"/>
      <c r="J77" s="150"/>
      <c r="K77" s="227"/>
      <c r="L77" s="100"/>
    </row>
    <row r="78" spans="1:12" ht="14.4" x14ac:dyDescent="0.3">
      <c r="A78" s="23"/>
      <c r="B78" s="15"/>
      <c r="C78" s="11"/>
      <c r="D78" s="6"/>
      <c r="E78" s="96"/>
      <c r="F78" s="97"/>
      <c r="G78" s="104"/>
      <c r="H78" s="104"/>
      <c r="I78" s="104"/>
      <c r="J78" s="150"/>
      <c r="K78" s="227"/>
      <c r="L78" s="100"/>
    </row>
    <row r="79" spans="1:12" ht="14.4" x14ac:dyDescent="0.3">
      <c r="A79" s="23"/>
      <c r="B79" s="15"/>
      <c r="C79" s="11"/>
      <c r="D79" s="6"/>
      <c r="E79" s="37"/>
      <c r="F79" s="38"/>
      <c r="G79" s="38"/>
      <c r="H79" s="38"/>
      <c r="I79" s="38"/>
      <c r="J79" s="121"/>
      <c r="K79" s="130"/>
      <c r="L79" s="62"/>
    </row>
    <row r="80" spans="1:12" ht="14.4" x14ac:dyDescent="0.3">
      <c r="A80" s="24"/>
      <c r="B80" s="17"/>
      <c r="C80" s="8"/>
      <c r="D80" s="18" t="s">
        <v>33</v>
      </c>
      <c r="E80" s="37"/>
      <c r="F80" s="217"/>
      <c r="G80" s="217"/>
      <c r="H80" s="217"/>
      <c r="I80" s="217"/>
      <c r="J80" s="218"/>
      <c r="K80" s="219"/>
      <c r="L80" s="220"/>
    </row>
    <row r="81" spans="1:12" ht="15" thickBot="1" x14ac:dyDescent="0.3">
      <c r="A81" s="28">
        <f>A63</f>
        <v>1</v>
      </c>
      <c r="B81" s="29">
        <f>B63</f>
        <v>4</v>
      </c>
      <c r="C81" s="258" t="s">
        <v>4</v>
      </c>
      <c r="D81" s="261"/>
      <c r="E81" s="30"/>
      <c r="F81" s="31">
        <f>F70+F80</f>
        <v>522</v>
      </c>
      <c r="G81" s="31">
        <f t="shared" ref="G81:L81" si="10">G70+G80</f>
        <v>15.739999999999998</v>
      </c>
      <c r="H81" s="31">
        <f t="shared" si="10"/>
        <v>19.18</v>
      </c>
      <c r="I81" s="31">
        <f t="shared" si="10"/>
        <v>77.27</v>
      </c>
      <c r="J81" s="128">
        <f t="shared" si="10"/>
        <v>545.12</v>
      </c>
      <c r="K81" s="136"/>
      <c r="L81" s="64">
        <f t="shared" si="10"/>
        <v>71.55</v>
      </c>
    </row>
    <row r="82" spans="1:12" ht="21.6" x14ac:dyDescent="0.3">
      <c r="A82" s="20">
        <v>1</v>
      </c>
      <c r="B82" s="21">
        <v>5</v>
      </c>
      <c r="C82" s="22" t="s">
        <v>20</v>
      </c>
      <c r="D82" s="5" t="s">
        <v>21</v>
      </c>
      <c r="E82" s="87" t="s">
        <v>127</v>
      </c>
      <c r="F82" s="49">
        <v>200</v>
      </c>
      <c r="G82" s="49">
        <v>12.37</v>
      </c>
      <c r="H82" s="49">
        <v>14.28</v>
      </c>
      <c r="I82" s="49">
        <v>40.47</v>
      </c>
      <c r="J82" s="149">
        <v>351.1</v>
      </c>
      <c r="K82" s="197" t="s">
        <v>53</v>
      </c>
      <c r="L82" s="65">
        <v>44.79</v>
      </c>
    </row>
    <row r="83" spans="1:12" ht="14.4" x14ac:dyDescent="0.3">
      <c r="A83" s="23"/>
      <c r="B83" s="15"/>
      <c r="C83" s="11"/>
      <c r="D83" s="6"/>
      <c r="E83" s="96"/>
      <c r="F83" s="38"/>
      <c r="G83" s="38"/>
      <c r="H83" s="38"/>
      <c r="I83" s="38"/>
      <c r="J83" s="121"/>
      <c r="K83" s="130"/>
      <c r="L83" s="62"/>
    </row>
    <row r="84" spans="1:12" ht="14.4" x14ac:dyDescent="0.3">
      <c r="A84" s="23"/>
      <c r="B84" s="15"/>
      <c r="C84" s="11"/>
      <c r="D84" s="7" t="s">
        <v>22</v>
      </c>
      <c r="E84" s="56" t="s">
        <v>55</v>
      </c>
      <c r="F84" s="101">
        <v>200</v>
      </c>
      <c r="G84" s="94">
        <v>0.14000000000000001</v>
      </c>
      <c r="H84" s="94">
        <v>0.02</v>
      </c>
      <c r="I84" s="94">
        <v>13.45</v>
      </c>
      <c r="J84" s="196">
        <v>54.54</v>
      </c>
      <c r="K84" s="198" t="s">
        <v>56</v>
      </c>
      <c r="L84" s="66">
        <v>5.33</v>
      </c>
    </row>
    <row r="85" spans="1:12" ht="14.4" x14ac:dyDescent="0.3">
      <c r="A85" s="23"/>
      <c r="B85" s="15"/>
      <c r="C85" s="11"/>
      <c r="D85" s="7" t="s">
        <v>23</v>
      </c>
      <c r="E85" s="42" t="s">
        <v>122</v>
      </c>
      <c r="F85" s="45">
        <v>30</v>
      </c>
      <c r="G85" s="44">
        <v>2.2799999999999998</v>
      </c>
      <c r="H85" s="44">
        <v>0.27</v>
      </c>
      <c r="I85" s="44">
        <v>14.52</v>
      </c>
      <c r="J85" s="137">
        <v>71.400000000000006</v>
      </c>
      <c r="K85" s="152" t="s">
        <v>54</v>
      </c>
      <c r="L85" s="66">
        <v>2.4500000000000002</v>
      </c>
    </row>
    <row r="86" spans="1:12" ht="14.4" x14ac:dyDescent="0.3">
      <c r="A86" s="23"/>
      <c r="B86" s="15"/>
      <c r="C86" s="11"/>
      <c r="D86" s="7" t="s">
        <v>24</v>
      </c>
      <c r="E86" s="57" t="s">
        <v>44</v>
      </c>
      <c r="F86" s="45">
        <v>115</v>
      </c>
      <c r="G86" s="44">
        <v>0.46</v>
      </c>
      <c r="H86" s="48">
        <v>0</v>
      </c>
      <c r="I86" s="46">
        <v>13</v>
      </c>
      <c r="J86" s="137">
        <v>52.9</v>
      </c>
      <c r="K86" s="152" t="s">
        <v>48</v>
      </c>
      <c r="L86" s="90">
        <v>18.98</v>
      </c>
    </row>
    <row r="87" spans="1:12" ht="14.4" x14ac:dyDescent="0.3">
      <c r="A87" s="23"/>
      <c r="B87" s="15"/>
      <c r="C87" s="11"/>
      <c r="D87" s="6"/>
      <c r="E87" s="112"/>
      <c r="F87" s="38"/>
      <c r="G87" s="38"/>
      <c r="H87" s="38"/>
      <c r="I87" s="38"/>
      <c r="J87" s="121"/>
      <c r="K87" s="130"/>
      <c r="L87" s="62"/>
    </row>
    <row r="88" spans="1:12" ht="14.4" x14ac:dyDescent="0.3">
      <c r="A88" s="23"/>
      <c r="B88" s="15"/>
      <c r="C88" s="11"/>
      <c r="D88" s="6"/>
      <c r="E88" s="37"/>
      <c r="F88" s="38"/>
      <c r="G88" s="38"/>
      <c r="H88" s="38"/>
      <c r="I88" s="38"/>
      <c r="J88" s="121"/>
      <c r="K88" s="130"/>
      <c r="L88" s="62"/>
    </row>
    <row r="89" spans="1:12" ht="14.4" x14ac:dyDescent="0.3">
      <c r="A89" s="24"/>
      <c r="B89" s="17"/>
      <c r="C89" s="8"/>
      <c r="D89" s="18" t="s">
        <v>33</v>
      </c>
      <c r="E89" s="102"/>
      <c r="F89" s="19">
        <f>SUM(F82:F88)</f>
        <v>545</v>
      </c>
      <c r="G89" s="19">
        <f t="shared" ref="G89:L89" si="11">SUM(G82:G88)</f>
        <v>15.25</v>
      </c>
      <c r="H89" s="19">
        <f t="shared" si="11"/>
        <v>14.569999999999999</v>
      </c>
      <c r="I89" s="19">
        <f t="shared" si="11"/>
        <v>81.44</v>
      </c>
      <c r="J89" s="124">
        <f t="shared" si="11"/>
        <v>529.94000000000005</v>
      </c>
      <c r="K89" s="133"/>
      <c r="L89" s="91">
        <f t="shared" si="11"/>
        <v>71.55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96"/>
      <c r="F90" s="208"/>
      <c r="G90" s="209"/>
      <c r="H90" s="209"/>
      <c r="I90" s="209"/>
      <c r="J90" s="210"/>
      <c r="K90" s="177"/>
      <c r="L90" s="105"/>
    </row>
    <row r="91" spans="1:12" ht="14.4" x14ac:dyDescent="0.3">
      <c r="A91" s="23"/>
      <c r="B91" s="15"/>
      <c r="C91" s="11"/>
      <c r="D91" s="7" t="s">
        <v>27</v>
      </c>
      <c r="E91" s="96"/>
      <c r="F91" s="97"/>
      <c r="G91" s="104"/>
      <c r="H91" s="104"/>
      <c r="I91" s="104"/>
      <c r="J91" s="150"/>
      <c r="K91" s="202"/>
      <c r="L91" s="105"/>
    </row>
    <row r="92" spans="1:12" ht="14.4" x14ac:dyDescent="0.3">
      <c r="A92" s="23"/>
      <c r="B92" s="15"/>
      <c r="C92" s="11"/>
      <c r="D92" s="7" t="s">
        <v>28</v>
      </c>
      <c r="E92" s="96"/>
      <c r="F92" s="208"/>
      <c r="G92" s="209"/>
      <c r="H92" s="209"/>
      <c r="I92" s="209"/>
      <c r="J92" s="210"/>
      <c r="K92" s="202"/>
      <c r="L92" s="105"/>
    </row>
    <row r="93" spans="1:12" ht="14.4" x14ac:dyDescent="0.3">
      <c r="A93" s="23"/>
      <c r="B93" s="15"/>
      <c r="C93" s="11"/>
      <c r="D93" s="7" t="s">
        <v>29</v>
      </c>
      <c r="E93" s="96"/>
      <c r="F93" s="97"/>
      <c r="G93" s="98"/>
      <c r="H93" s="98"/>
      <c r="I93" s="98"/>
      <c r="J93" s="169"/>
      <c r="K93" s="159"/>
      <c r="L93" s="105"/>
    </row>
    <row r="94" spans="1:12" ht="14.4" x14ac:dyDescent="0.3">
      <c r="A94" s="23"/>
      <c r="B94" s="15"/>
      <c r="C94" s="11"/>
      <c r="D94" s="7" t="s">
        <v>30</v>
      </c>
      <c r="E94" s="96"/>
      <c r="F94" s="208"/>
      <c r="G94" s="209"/>
      <c r="H94" s="209"/>
      <c r="I94" s="211"/>
      <c r="J94" s="210"/>
      <c r="K94" s="202"/>
      <c r="L94" s="105"/>
    </row>
    <row r="95" spans="1:12" ht="14.4" x14ac:dyDescent="0.3">
      <c r="A95" s="23"/>
      <c r="B95" s="15"/>
      <c r="C95" s="11"/>
      <c r="D95" s="7" t="s">
        <v>31</v>
      </c>
      <c r="E95" s="96"/>
      <c r="F95" s="208"/>
      <c r="G95" s="209"/>
      <c r="H95" s="209"/>
      <c r="I95" s="209"/>
      <c r="J95" s="215"/>
      <c r="K95" s="227"/>
      <c r="L95" s="100"/>
    </row>
    <row r="96" spans="1:12" ht="14.4" x14ac:dyDescent="0.3">
      <c r="A96" s="23"/>
      <c r="B96" s="15"/>
      <c r="C96" s="11"/>
      <c r="D96" s="7" t="s">
        <v>32</v>
      </c>
      <c r="E96" s="96"/>
      <c r="F96" s="208"/>
      <c r="G96" s="209"/>
      <c r="H96" s="209"/>
      <c r="I96" s="211"/>
      <c r="J96" s="213"/>
      <c r="K96" s="227"/>
      <c r="L96" s="100"/>
    </row>
    <row r="97" spans="1:12" ht="14.4" x14ac:dyDescent="0.3">
      <c r="A97" s="23"/>
      <c r="B97" s="15"/>
      <c r="C97" s="11"/>
      <c r="D97" s="6"/>
      <c r="E97" s="96"/>
      <c r="F97" s="208"/>
      <c r="G97" s="211"/>
      <c r="H97" s="212"/>
      <c r="I97" s="211"/>
      <c r="J97" s="213"/>
      <c r="K97" s="227"/>
      <c r="L97" s="100"/>
    </row>
    <row r="98" spans="1:12" ht="14.4" x14ac:dyDescent="0.3">
      <c r="A98" s="23"/>
      <c r="B98" s="15"/>
      <c r="C98" s="11"/>
      <c r="D98" s="6"/>
      <c r="E98" s="37"/>
      <c r="F98" s="38"/>
      <c r="G98" s="38"/>
      <c r="H98" s="38"/>
      <c r="I98" s="38"/>
      <c r="J98" s="121"/>
      <c r="K98" s="130"/>
      <c r="L98" s="62"/>
    </row>
    <row r="99" spans="1:12" ht="14.4" x14ac:dyDescent="0.3">
      <c r="A99" s="24"/>
      <c r="B99" s="17"/>
      <c r="C99" s="8"/>
      <c r="D99" s="18" t="s">
        <v>33</v>
      </c>
      <c r="E99" s="37"/>
      <c r="F99" s="217"/>
      <c r="G99" s="217"/>
      <c r="H99" s="217"/>
      <c r="I99" s="217"/>
      <c r="J99" s="218"/>
      <c r="K99" s="219"/>
      <c r="L99" s="220"/>
    </row>
    <row r="100" spans="1:12" ht="15" thickBot="1" x14ac:dyDescent="0.3">
      <c r="A100" s="28">
        <f>A82</f>
        <v>1</v>
      </c>
      <c r="B100" s="29">
        <f>B82</f>
        <v>5</v>
      </c>
      <c r="C100" s="258" t="s">
        <v>4</v>
      </c>
      <c r="D100" s="261"/>
      <c r="E100" s="30"/>
      <c r="F100" s="31">
        <f>F89+F99</f>
        <v>545</v>
      </c>
      <c r="G100" s="31">
        <f t="shared" ref="G100:L100" si="12">G89+G99</f>
        <v>15.25</v>
      </c>
      <c r="H100" s="31">
        <f t="shared" si="12"/>
        <v>14.569999999999999</v>
      </c>
      <c r="I100" s="31">
        <f t="shared" si="12"/>
        <v>81.44</v>
      </c>
      <c r="J100" s="128">
        <f t="shared" si="12"/>
        <v>529.94000000000005</v>
      </c>
      <c r="K100" s="136"/>
      <c r="L100" s="64">
        <f t="shared" si="12"/>
        <v>71.55</v>
      </c>
    </row>
    <row r="101" spans="1:12" ht="21.6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128</v>
      </c>
      <c r="F101" s="49">
        <v>281</v>
      </c>
      <c r="G101" s="49">
        <v>13.49</v>
      </c>
      <c r="H101" s="49">
        <v>15.28</v>
      </c>
      <c r="I101" s="49">
        <v>54.51</v>
      </c>
      <c r="J101" s="149">
        <v>420.03</v>
      </c>
      <c r="K101" s="78" t="s">
        <v>58</v>
      </c>
      <c r="L101" s="195">
        <v>63.76</v>
      </c>
    </row>
    <row r="102" spans="1:12" ht="14.4" x14ac:dyDescent="0.3">
      <c r="A102" s="23"/>
      <c r="B102" s="15"/>
      <c r="C102" s="11"/>
      <c r="D102" s="6"/>
      <c r="E102" s="112"/>
      <c r="F102" s="38"/>
      <c r="G102" s="38"/>
      <c r="H102" s="38"/>
      <c r="I102" s="38"/>
      <c r="J102" s="121"/>
      <c r="K102" s="184"/>
      <c r="L102" s="62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208</v>
      </c>
      <c r="G103" s="44">
        <v>0.28000000000000003</v>
      </c>
      <c r="H103" s="48">
        <v>0</v>
      </c>
      <c r="I103" s="46">
        <v>15.3</v>
      </c>
      <c r="J103" s="120">
        <v>58.68</v>
      </c>
      <c r="K103" s="185" t="s">
        <v>48</v>
      </c>
      <c r="L103" s="61">
        <v>4.46</v>
      </c>
    </row>
    <row r="104" spans="1:12" ht="14.4" x14ac:dyDescent="0.3">
      <c r="A104" s="23"/>
      <c r="B104" s="15"/>
      <c r="C104" s="11"/>
      <c r="D104" s="7" t="s">
        <v>23</v>
      </c>
      <c r="E104" s="42" t="s">
        <v>122</v>
      </c>
      <c r="F104" s="101">
        <v>30</v>
      </c>
      <c r="G104" s="106">
        <v>1.25</v>
      </c>
      <c r="H104" s="117">
        <v>0.9</v>
      </c>
      <c r="I104" s="106">
        <v>15.23</v>
      </c>
      <c r="J104" s="125">
        <v>56.25</v>
      </c>
      <c r="K104" s="185" t="s">
        <v>54</v>
      </c>
      <c r="L104" s="66">
        <v>3.33</v>
      </c>
    </row>
    <row r="105" spans="1:12" ht="14.4" x14ac:dyDescent="0.3">
      <c r="A105" s="23"/>
      <c r="B105" s="15"/>
      <c r="C105" s="11"/>
      <c r="D105" s="7" t="s">
        <v>24</v>
      </c>
      <c r="E105" s="96"/>
      <c r="F105" s="97"/>
      <c r="G105" s="97"/>
      <c r="H105" s="104"/>
      <c r="I105" s="98"/>
      <c r="J105" s="150"/>
      <c r="K105" s="186"/>
      <c r="L105" s="100"/>
    </row>
    <row r="106" spans="1:12" ht="14.4" x14ac:dyDescent="0.3">
      <c r="A106" s="23"/>
      <c r="B106" s="15"/>
      <c r="C106" s="11"/>
      <c r="D106" s="6"/>
      <c r="E106" s="96"/>
      <c r="F106" s="38"/>
      <c r="G106" s="38"/>
      <c r="H106" s="38"/>
      <c r="I106" s="38"/>
      <c r="J106" s="121"/>
      <c r="K106" s="184"/>
      <c r="L106" s="62"/>
    </row>
    <row r="107" spans="1:12" ht="14.4" x14ac:dyDescent="0.3">
      <c r="A107" s="23"/>
      <c r="B107" s="15"/>
      <c r="C107" s="11"/>
      <c r="D107" s="6"/>
      <c r="E107" s="37"/>
      <c r="F107" s="38"/>
      <c r="G107" s="38"/>
      <c r="H107" s="38"/>
      <c r="I107" s="38"/>
      <c r="J107" s="121"/>
      <c r="K107" s="184"/>
      <c r="L107" s="62"/>
    </row>
    <row r="108" spans="1:12" ht="14.4" x14ac:dyDescent="0.3">
      <c r="A108" s="24"/>
      <c r="B108" s="17"/>
      <c r="C108" s="8"/>
      <c r="D108" s="18" t="s">
        <v>33</v>
      </c>
      <c r="E108" s="102"/>
      <c r="F108" s="19">
        <f>SUM(F101:F107)</f>
        <v>519</v>
      </c>
      <c r="G108" s="19">
        <f t="shared" ref="G108:J108" si="13">SUM(G101:G107)</f>
        <v>15.02</v>
      </c>
      <c r="H108" s="19">
        <f t="shared" si="13"/>
        <v>16.18</v>
      </c>
      <c r="I108" s="19">
        <f t="shared" si="13"/>
        <v>85.04</v>
      </c>
      <c r="J108" s="124">
        <f t="shared" si="13"/>
        <v>534.96</v>
      </c>
      <c r="K108" s="187"/>
      <c r="L108" s="63">
        <f t="shared" ref="L108" si="14">SUM(L101:L107)</f>
        <v>71.55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18"/>
      <c r="F109" s="38"/>
      <c r="G109" s="38"/>
      <c r="H109" s="38"/>
      <c r="I109" s="38"/>
      <c r="J109" s="121"/>
      <c r="K109" s="184"/>
      <c r="L109" s="62"/>
    </row>
    <row r="110" spans="1:12" ht="14.4" x14ac:dyDescent="0.3">
      <c r="A110" s="23"/>
      <c r="B110" s="15"/>
      <c r="C110" s="11"/>
      <c r="D110" s="7" t="s">
        <v>27</v>
      </c>
      <c r="E110" s="96"/>
      <c r="F110" s="194"/>
      <c r="G110" s="209"/>
      <c r="H110" s="209"/>
      <c r="I110" s="209"/>
      <c r="J110" s="210"/>
      <c r="K110" s="229"/>
      <c r="L110" s="100"/>
    </row>
    <row r="111" spans="1:12" ht="14.4" x14ac:dyDescent="0.3">
      <c r="A111" s="23"/>
      <c r="B111" s="15"/>
      <c r="C111" s="11"/>
      <c r="D111" s="7" t="s">
        <v>28</v>
      </c>
      <c r="E111" s="96"/>
      <c r="F111" s="194"/>
      <c r="G111" s="209"/>
      <c r="H111" s="209"/>
      <c r="I111" s="209"/>
      <c r="J111" s="210"/>
      <c r="K111" s="230"/>
      <c r="L111" s="100"/>
    </row>
    <row r="112" spans="1:12" ht="14.4" x14ac:dyDescent="0.3">
      <c r="A112" s="23"/>
      <c r="B112" s="15"/>
      <c r="C112" s="11"/>
      <c r="D112" s="7" t="s">
        <v>29</v>
      </c>
      <c r="E112" s="96"/>
      <c r="F112" s="194"/>
      <c r="G112" s="209"/>
      <c r="H112" s="209"/>
      <c r="I112" s="209"/>
      <c r="J112" s="210"/>
      <c r="K112" s="229"/>
      <c r="L112" s="100"/>
    </row>
    <row r="113" spans="1:12" ht="14.4" x14ac:dyDescent="0.3">
      <c r="A113" s="23"/>
      <c r="B113" s="15"/>
      <c r="C113" s="11"/>
      <c r="D113" s="7" t="s">
        <v>30</v>
      </c>
      <c r="E113" s="96"/>
      <c r="F113" s="194"/>
      <c r="G113" s="209"/>
      <c r="H113" s="209"/>
      <c r="I113" s="209"/>
      <c r="J113" s="210"/>
      <c r="K113" s="221"/>
      <c r="L113" s="100"/>
    </row>
    <row r="114" spans="1:12" ht="14.4" x14ac:dyDescent="0.3">
      <c r="A114" s="23"/>
      <c r="B114" s="15"/>
      <c r="C114" s="11"/>
      <c r="D114" s="7" t="s">
        <v>31</v>
      </c>
      <c r="E114" s="96"/>
      <c r="F114" s="194"/>
      <c r="G114" s="209"/>
      <c r="H114" s="209"/>
      <c r="I114" s="209"/>
      <c r="J114" s="210"/>
      <c r="K114" s="231"/>
      <c r="L114" s="100"/>
    </row>
    <row r="115" spans="1:12" ht="14.4" x14ac:dyDescent="0.3">
      <c r="A115" s="23"/>
      <c r="B115" s="15"/>
      <c r="C115" s="11"/>
      <c r="D115" s="7" t="s">
        <v>32</v>
      </c>
      <c r="E115" s="96"/>
      <c r="F115" s="194"/>
      <c r="G115" s="209"/>
      <c r="H115" s="209"/>
      <c r="I115" s="209"/>
      <c r="J115" s="210"/>
      <c r="K115" s="231"/>
      <c r="L115" s="100"/>
    </row>
    <row r="116" spans="1:12" ht="14.4" x14ac:dyDescent="0.3">
      <c r="A116" s="23"/>
      <c r="B116" s="15"/>
      <c r="C116" s="11"/>
      <c r="D116" s="6"/>
      <c r="E116" s="96"/>
      <c r="F116" s="97"/>
      <c r="G116" s="104"/>
      <c r="H116" s="104"/>
      <c r="I116" s="104"/>
      <c r="J116" s="150"/>
      <c r="K116" s="231"/>
      <c r="L116" s="100"/>
    </row>
    <row r="117" spans="1:12" ht="14.4" x14ac:dyDescent="0.3">
      <c r="A117" s="23"/>
      <c r="B117" s="15"/>
      <c r="C117" s="11"/>
      <c r="D117" s="6"/>
      <c r="E117" s="37"/>
      <c r="F117" s="38"/>
      <c r="G117" s="38"/>
      <c r="H117" s="38"/>
      <c r="I117" s="38"/>
      <c r="J117" s="121"/>
      <c r="K117" s="184"/>
      <c r="L117" s="62"/>
    </row>
    <row r="118" spans="1:12" ht="14.4" x14ac:dyDescent="0.3">
      <c r="A118" s="23"/>
      <c r="B118" s="15"/>
      <c r="C118" s="11"/>
      <c r="D118" s="6"/>
      <c r="E118" s="37"/>
      <c r="F118" s="38"/>
      <c r="G118" s="38"/>
      <c r="H118" s="38"/>
      <c r="I118" s="38"/>
      <c r="J118" s="121"/>
      <c r="K118" s="184"/>
      <c r="L118" s="62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SUM(F109:F118)</f>
        <v>0</v>
      </c>
      <c r="G119" s="19">
        <f>SUM(G109:G118)</f>
        <v>0</v>
      </c>
      <c r="H119" s="19">
        <f>SUM(H109:H118)</f>
        <v>0</v>
      </c>
      <c r="I119" s="19">
        <f>SUM(I109:I118)</f>
        <v>0</v>
      </c>
      <c r="J119" s="124">
        <f>SUM(J109:J118)</f>
        <v>0</v>
      </c>
      <c r="K119" s="187"/>
      <c r="L119" s="63">
        <f>SUM(L109:L118)</f>
        <v>0</v>
      </c>
    </row>
    <row r="120" spans="1:12" ht="13.8" thickBot="1" x14ac:dyDescent="0.3">
      <c r="A120" s="28">
        <f>A101</f>
        <v>2</v>
      </c>
      <c r="B120" s="29">
        <f>B101</f>
        <v>1</v>
      </c>
      <c r="C120" s="258" t="s">
        <v>4</v>
      </c>
      <c r="D120" s="259"/>
      <c r="E120" s="30"/>
      <c r="F120" s="31">
        <f>F108+F119</f>
        <v>519</v>
      </c>
      <c r="G120" s="31">
        <f>G108+G119</f>
        <v>15.02</v>
      </c>
      <c r="H120" s="31">
        <f>H108+H119</f>
        <v>16.18</v>
      </c>
      <c r="I120" s="31">
        <f>I108+I119</f>
        <v>85.04</v>
      </c>
      <c r="J120" s="128">
        <f>J108+J119</f>
        <v>534.96</v>
      </c>
      <c r="K120" s="191"/>
      <c r="L120" s="64">
        <f>L108+L119</f>
        <v>71.55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42" t="s">
        <v>129</v>
      </c>
      <c r="F121" s="115">
        <v>152</v>
      </c>
      <c r="G121" s="117">
        <v>15.23</v>
      </c>
      <c r="H121" s="117">
        <v>9</v>
      </c>
      <c r="I121" s="106">
        <v>33.14</v>
      </c>
      <c r="J121" s="127">
        <v>275.39999999999998</v>
      </c>
      <c r="K121" s="183"/>
      <c r="L121" s="193">
        <v>43.64</v>
      </c>
    </row>
    <row r="122" spans="1:12" ht="14.4" x14ac:dyDescent="0.3">
      <c r="A122" s="14"/>
      <c r="B122" s="15"/>
      <c r="C122" s="11"/>
      <c r="D122" s="6"/>
      <c r="E122" s="37"/>
      <c r="F122" s="38"/>
      <c r="G122" s="38"/>
      <c r="H122" s="38"/>
      <c r="I122" s="38"/>
      <c r="J122" s="121"/>
      <c r="K122" s="130"/>
      <c r="L122" s="141"/>
    </row>
    <row r="123" spans="1:12" ht="14.4" x14ac:dyDescent="0.3">
      <c r="A123" s="14"/>
      <c r="B123" s="15"/>
      <c r="C123" s="11"/>
      <c r="D123" s="7" t="s">
        <v>22</v>
      </c>
      <c r="E123" s="42" t="s">
        <v>42</v>
      </c>
      <c r="F123" s="115">
        <v>200</v>
      </c>
      <c r="G123" s="106">
        <v>0.09</v>
      </c>
      <c r="H123" s="106">
        <v>0.02</v>
      </c>
      <c r="I123" s="106">
        <v>12.01</v>
      </c>
      <c r="J123" s="125">
        <v>48.61</v>
      </c>
      <c r="K123" s="172" t="s">
        <v>49</v>
      </c>
      <c r="L123" s="140">
        <v>1.73</v>
      </c>
    </row>
    <row r="124" spans="1:12" ht="14.4" x14ac:dyDescent="0.3">
      <c r="A124" s="14"/>
      <c r="B124" s="15"/>
      <c r="C124" s="11"/>
      <c r="D124" s="7" t="s">
        <v>23</v>
      </c>
      <c r="E124" s="42" t="s">
        <v>122</v>
      </c>
      <c r="F124" s="115">
        <v>25</v>
      </c>
      <c r="G124" s="106">
        <v>1.05</v>
      </c>
      <c r="H124" s="117">
        <v>0.2</v>
      </c>
      <c r="I124" s="117">
        <v>12.5</v>
      </c>
      <c r="J124" s="126">
        <v>60</v>
      </c>
      <c r="K124" s="152" t="s">
        <v>54</v>
      </c>
      <c r="L124" s="140">
        <v>2.77</v>
      </c>
    </row>
    <row r="125" spans="1:12" ht="14.4" x14ac:dyDescent="0.3">
      <c r="A125" s="14"/>
      <c r="B125" s="15"/>
      <c r="C125" s="11"/>
      <c r="D125" s="7" t="s">
        <v>24</v>
      </c>
      <c r="E125" s="42" t="s">
        <v>44</v>
      </c>
      <c r="F125" s="115">
        <v>120</v>
      </c>
      <c r="G125" s="106">
        <v>0.48</v>
      </c>
      <c r="H125" s="106">
        <v>0.48</v>
      </c>
      <c r="I125" s="106">
        <v>11.76</v>
      </c>
      <c r="J125" s="125">
        <v>53.28</v>
      </c>
      <c r="K125" s="132" t="s">
        <v>46</v>
      </c>
      <c r="L125" s="139">
        <v>19.8</v>
      </c>
    </row>
    <row r="126" spans="1:12" ht="14.4" x14ac:dyDescent="0.3">
      <c r="A126" s="14"/>
      <c r="B126" s="15"/>
      <c r="C126" s="11"/>
      <c r="D126" s="6"/>
      <c r="E126" s="42" t="s">
        <v>107</v>
      </c>
      <c r="F126" s="45">
        <v>22</v>
      </c>
      <c r="G126" s="44">
        <v>1.54</v>
      </c>
      <c r="H126" s="46">
        <v>4.4000000000000004</v>
      </c>
      <c r="I126" s="46">
        <v>14.1</v>
      </c>
      <c r="J126" s="137">
        <v>103.4</v>
      </c>
      <c r="K126" s="143" t="s">
        <v>40</v>
      </c>
      <c r="L126" s="139">
        <v>3.61</v>
      </c>
    </row>
    <row r="127" spans="1:12" ht="14.4" x14ac:dyDescent="0.3">
      <c r="A127" s="14"/>
      <c r="B127" s="15"/>
      <c r="C127" s="11"/>
      <c r="D127" s="6"/>
      <c r="E127" s="37"/>
      <c r="F127" s="38"/>
      <c r="G127" s="38"/>
      <c r="H127" s="38"/>
      <c r="I127" s="38"/>
      <c r="J127" s="121"/>
      <c r="K127" s="130"/>
      <c r="L127" s="141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15">SUM(G121:G127)</f>
        <v>18.39</v>
      </c>
      <c r="H128" s="19">
        <f t="shared" si="15"/>
        <v>14.1</v>
      </c>
      <c r="I128" s="19">
        <f t="shared" si="15"/>
        <v>83.509999999999991</v>
      </c>
      <c r="J128" s="124">
        <f t="shared" si="15"/>
        <v>540.68999999999994</v>
      </c>
      <c r="K128" s="174"/>
      <c r="L128" s="179">
        <f t="shared" ref="L128" si="16">SUM(L121:L127)</f>
        <v>71.55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96"/>
      <c r="F129" s="194"/>
      <c r="G129" s="209"/>
      <c r="H129" s="209"/>
      <c r="I129" s="209"/>
      <c r="J129" s="210"/>
      <c r="K129" s="202"/>
      <c r="L129" s="151"/>
    </row>
    <row r="130" spans="1:12" ht="14.4" x14ac:dyDescent="0.3">
      <c r="A130" s="14"/>
      <c r="B130" s="15"/>
      <c r="C130" s="11"/>
      <c r="D130" s="7" t="s">
        <v>27</v>
      </c>
      <c r="E130" s="96"/>
      <c r="F130" s="194"/>
      <c r="G130" s="209"/>
      <c r="H130" s="209"/>
      <c r="I130" s="209"/>
      <c r="J130" s="210"/>
      <c r="K130" s="202"/>
      <c r="L130" s="151"/>
    </row>
    <row r="131" spans="1:12" ht="14.4" x14ac:dyDescent="0.3">
      <c r="A131" s="14"/>
      <c r="B131" s="15"/>
      <c r="C131" s="11"/>
      <c r="D131" s="7" t="s">
        <v>28</v>
      </c>
      <c r="E131" s="96"/>
      <c r="F131" s="194"/>
      <c r="G131" s="209"/>
      <c r="H131" s="209"/>
      <c r="I131" s="209"/>
      <c r="J131" s="210"/>
      <c r="K131" s="177"/>
      <c r="L131" s="151"/>
    </row>
    <row r="132" spans="1:12" ht="14.4" x14ac:dyDescent="0.3">
      <c r="A132" s="14"/>
      <c r="B132" s="15"/>
      <c r="C132" s="11"/>
      <c r="D132" s="7" t="s">
        <v>29</v>
      </c>
      <c r="E132" s="96"/>
      <c r="F132" s="194"/>
      <c r="G132" s="209"/>
      <c r="H132" s="209"/>
      <c r="I132" s="209"/>
      <c r="J132" s="210"/>
      <c r="K132" s="159"/>
      <c r="L132" s="151"/>
    </row>
    <row r="133" spans="1:12" ht="14.4" x14ac:dyDescent="0.3">
      <c r="A133" s="14"/>
      <c r="B133" s="15"/>
      <c r="C133" s="11"/>
      <c r="D133" s="7" t="s">
        <v>30</v>
      </c>
      <c r="E133" s="96"/>
      <c r="F133" s="194"/>
      <c r="G133" s="209"/>
      <c r="H133" s="209"/>
      <c r="I133" s="209"/>
      <c r="J133" s="210"/>
      <c r="K133" s="202"/>
      <c r="L133" s="151"/>
    </row>
    <row r="134" spans="1:12" ht="14.4" x14ac:dyDescent="0.3">
      <c r="A134" s="14"/>
      <c r="B134" s="15"/>
      <c r="C134" s="11"/>
      <c r="D134" s="7" t="s">
        <v>31</v>
      </c>
      <c r="E134" s="96"/>
      <c r="F134" s="194"/>
      <c r="G134" s="209"/>
      <c r="H134" s="209"/>
      <c r="I134" s="209"/>
      <c r="J134" s="210"/>
      <c r="K134" s="173"/>
      <c r="L134" s="151"/>
    </row>
    <row r="135" spans="1:12" ht="14.4" x14ac:dyDescent="0.3">
      <c r="A135" s="14"/>
      <c r="B135" s="15"/>
      <c r="C135" s="11"/>
      <c r="D135" s="7" t="s">
        <v>32</v>
      </c>
      <c r="E135" s="96"/>
      <c r="F135" s="194"/>
      <c r="G135" s="209"/>
      <c r="H135" s="209"/>
      <c r="I135" s="209"/>
      <c r="J135" s="210"/>
      <c r="K135" s="173"/>
      <c r="L135" s="151"/>
    </row>
    <row r="136" spans="1:12" ht="14.4" x14ac:dyDescent="0.3">
      <c r="A136" s="14"/>
      <c r="B136" s="15"/>
      <c r="C136" s="11"/>
      <c r="D136" s="6"/>
      <c r="E136" s="96"/>
      <c r="F136" s="232"/>
      <c r="G136" s="98"/>
      <c r="H136" s="99"/>
      <c r="I136" s="98"/>
      <c r="J136" s="169"/>
      <c r="K136" s="173"/>
      <c r="L136" s="233"/>
    </row>
    <row r="137" spans="1:12" ht="14.4" x14ac:dyDescent="0.3">
      <c r="A137" s="14"/>
      <c r="B137" s="15"/>
      <c r="C137" s="11"/>
      <c r="D137" s="18" t="s">
        <v>33</v>
      </c>
      <c r="E137" s="37"/>
      <c r="F137" s="217"/>
      <c r="G137" s="217"/>
      <c r="H137" s="217"/>
      <c r="I137" s="217"/>
      <c r="J137" s="218"/>
      <c r="K137" s="219"/>
      <c r="L137" s="234"/>
    </row>
    <row r="138" spans="1:12" ht="13.8" thickBot="1" x14ac:dyDescent="0.3">
      <c r="A138" s="32">
        <f>A121</f>
        <v>2</v>
      </c>
      <c r="B138" s="32">
        <f>B121</f>
        <v>2</v>
      </c>
      <c r="C138" s="258" t="s">
        <v>4</v>
      </c>
      <c r="D138" s="259"/>
      <c r="E138" s="147"/>
      <c r="F138" s="31">
        <f>F128+F137</f>
        <v>519</v>
      </c>
      <c r="G138" s="31">
        <f>G128+G137</f>
        <v>18.39</v>
      </c>
      <c r="H138" s="31">
        <f>H128+H137</f>
        <v>14.1</v>
      </c>
      <c r="I138" s="31">
        <f>I128+I137</f>
        <v>83.509999999999991</v>
      </c>
      <c r="J138" s="128">
        <f>J128+J137</f>
        <v>540.68999999999994</v>
      </c>
      <c r="K138" s="182"/>
      <c r="L138" s="142">
        <f>L128+L137</f>
        <v>71.55</v>
      </c>
    </row>
    <row r="139" spans="1:12" ht="21.6" x14ac:dyDescent="0.3">
      <c r="A139" s="20">
        <v>2</v>
      </c>
      <c r="B139" s="21">
        <v>3</v>
      </c>
      <c r="C139" s="22" t="s">
        <v>20</v>
      </c>
      <c r="D139" s="5" t="s">
        <v>21</v>
      </c>
      <c r="E139" s="88" t="s">
        <v>130</v>
      </c>
      <c r="F139" s="49">
        <v>260</v>
      </c>
      <c r="G139" s="49">
        <v>11.65</v>
      </c>
      <c r="H139" s="49">
        <v>14.45</v>
      </c>
      <c r="I139" s="49">
        <v>33.35</v>
      </c>
      <c r="J139" s="149">
        <v>307.52</v>
      </c>
      <c r="K139" s="171" t="s">
        <v>59</v>
      </c>
      <c r="L139" s="107">
        <v>60.63</v>
      </c>
    </row>
    <row r="140" spans="1:12" ht="14.4" x14ac:dyDescent="0.3">
      <c r="A140" s="23"/>
      <c r="B140" s="15"/>
      <c r="C140" s="11"/>
      <c r="D140" s="6"/>
      <c r="E140" s="37"/>
      <c r="F140" s="38"/>
      <c r="G140" s="38"/>
      <c r="H140" s="38"/>
      <c r="I140" s="38"/>
      <c r="J140" s="121"/>
      <c r="K140" s="130"/>
      <c r="L140" s="62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5">
        <v>200</v>
      </c>
      <c r="G141" s="117">
        <v>0.3</v>
      </c>
      <c r="H141" s="106">
        <v>0.09</v>
      </c>
      <c r="I141" s="106">
        <v>7.84</v>
      </c>
      <c r="J141" s="125">
        <v>33.369999999999997</v>
      </c>
      <c r="K141" s="172" t="s">
        <v>49</v>
      </c>
      <c r="L141" s="66">
        <v>6.62</v>
      </c>
    </row>
    <row r="142" spans="1:12" ht="14.4" x14ac:dyDescent="0.3">
      <c r="A142" s="23"/>
      <c r="B142" s="15"/>
      <c r="C142" s="11"/>
      <c r="D142" s="7" t="s">
        <v>23</v>
      </c>
      <c r="E142" s="42" t="s">
        <v>122</v>
      </c>
      <c r="F142" s="45">
        <v>30</v>
      </c>
      <c r="G142" s="44">
        <v>2.2799999999999998</v>
      </c>
      <c r="H142" s="44">
        <v>0.27</v>
      </c>
      <c r="I142" s="44">
        <v>14.52</v>
      </c>
      <c r="J142" s="137">
        <v>71.400000000000006</v>
      </c>
      <c r="K142" s="132" t="s">
        <v>46</v>
      </c>
      <c r="L142" s="66">
        <v>2.4500000000000002</v>
      </c>
    </row>
    <row r="143" spans="1:12" ht="14.4" x14ac:dyDescent="0.3">
      <c r="A143" s="23"/>
      <c r="B143" s="15"/>
      <c r="C143" s="11"/>
      <c r="D143" s="6"/>
      <c r="E143" s="42" t="s">
        <v>107</v>
      </c>
      <c r="F143" s="45">
        <v>11</v>
      </c>
      <c r="G143" s="46">
        <v>0.8</v>
      </c>
      <c r="H143" s="48">
        <v>2.2000000000000002</v>
      </c>
      <c r="I143" s="46">
        <v>7</v>
      </c>
      <c r="J143" s="123">
        <v>54</v>
      </c>
      <c r="K143" s="132" t="s">
        <v>46</v>
      </c>
      <c r="L143" s="66">
        <v>1.85</v>
      </c>
    </row>
    <row r="144" spans="1:12" ht="14.4" x14ac:dyDescent="0.3">
      <c r="A144" s="23"/>
      <c r="B144" s="15"/>
      <c r="C144" s="11"/>
      <c r="D144" s="6"/>
      <c r="E144" s="96"/>
      <c r="F144" s="97"/>
      <c r="G144" s="98"/>
      <c r="H144" s="99"/>
      <c r="I144" s="98"/>
      <c r="J144" s="169"/>
      <c r="K144" s="173"/>
      <c r="L144" s="105"/>
    </row>
    <row r="145" spans="1:12" ht="14.4" x14ac:dyDescent="0.3">
      <c r="A145" s="23"/>
      <c r="B145" s="15"/>
      <c r="C145" s="11"/>
      <c r="D145" s="6"/>
      <c r="E145" s="37"/>
      <c r="F145" s="97"/>
      <c r="G145" s="113"/>
      <c r="H145" s="97"/>
      <c r="I145" s="113"/>
      <c r="J145" s="170"/>
      <c r="K145" s="173"/>
      <c r="L145" s="105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17">SUM(G139:G145)</f>
        <v>15.030000000000001</v>
      </c>
      <c r="H146" s="19">
        <f t="shared" si="17"/>
        <v>17.009999999999998</v>
      </c>
      <c r="I146" s="19">
        <f t="shared" si="17"/>
        <v>62.709999999999994</v>
      </c>
      <c r="J146" s="124">
        <f t="shared" si="17"/>
        <v>466.28999999999996</v>
      </c>
      <c r="K146" s="133"/>
      <c r="L146" s="63">
        <f t="shared" ref="L146" si="18">SUM(L139:L145)</f>
        <v>71.55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96"/>
      <c r="F147" s="194"/>
      <c r="G147" s="209"/>
      <c r="H147" s="209"/>
      <c r="I147" s="209"/>
      <c r="J147" s="210"/>
      <c r="K147" s="130"/>
      <c r="L147" s="100"/>
    </row>
    <row r="148" spans="1:12" ht="14.4" x14ac:dyDescent="0.3">
      <c r="A148" s="23"/>
      <c r="B148" s="15"/>
      <c r="C148" s="11"/>
      <c r="D148" s="7" t="s">
        <v>27</v>
      </c>
      <c r="E148" s="96"/>
      <c r="F148" s="109"/>
      <c r="G148" s="104"/>
      <c r="H148" s="104"/>
      <c r="I148" s="104"/>
      <c r="J148" s="150"/>
      <c r="K148" s="235"/>
      <c r="L148" s="100"/>
    </row>
    <row r="149" spans="1:12" ht="14.4" x14ac:dyDescent="0.3">
      <c r="A149" s="23"/>
      <c r="B149" s="15"/>
      <c r="C149" s="11"/>
      <c r="D149" s="7" t="s">
        <v>28</v>
      </c>
      <c r="E149" s="96"/>
      <c r="F149" s="109"/>
      <c r="G149" s="104"/>
      <c r="H149" s="104"/>
      <c r="I149" s="104"/>
      <c r="J149" s="150"/>
      <c r="K149" s="177"/>
      <c r="L149" s="100"/>
    </row>
    <row r="150" spans="1:12" ht="14.4" x14ac:dyDescent="0.3">
      <c r="A150" s="23"/>
      <c r="B150" s="15"/>
      <c r="C150" s="11"/>
      <c r="D150" s="110" t="s">
        <v>29</v>
      </c>
      <c r="E150" s="96"/>
      <c r="F150" s="97"/>
      <c r="G150" s="104"/>
      <c r="H150" s="104"/>
      <c r="I150" s="104"/>
      <c r="J150" s="150"/>
      <c r="K150" s="177"/>
      <c r="L150" s="163"/>
    </row>
    <row r="151" spans="1:12" ht="14.4" x14ac:dyDescent="0.3">
      <c r="A151" s="23"/>
      <c r="B151" s="15"/>
      <c r="C151" s="11"/>
      <c r="D151" s="7" t="s">
        <v>30</v>
      </c>
      <c r="E151" s="96"/>
      <c r="F151" s="97"/>
      <c r="G151" s="104"/>
      <c r="H151" s="99"/>
      <c r="I151" s="98"/>
      <c r="J151" s="154"/>
      <c r="K151" s="216"/>
      <c r="L151" s="163"/>
    </row>
    <row r="152" spans="1:12" ht="14.4" x14ac:dyDescent="0.3">
      <c r="A152" s="23"/>
      <c r="B152" s="15"/>
      <c r="C152" s="11"/>
      <c r="D152" s="7" t="s">
        <v>31</v>
      </c>
      <c r="E152" s="96"/>
      <c r="F152" s="97"/>
      <c r="G152" s="104"/>
      <c r="H152" s="104"/>
      <c r="I152" s="104"/>
      <c r="J152" s="154"/>
      <c r="K152" s="173"/>
      <c r="L152" s="163"/>
    </row>
    <row r="153" spans="1:12" ht="14.4" x14ac:dyDescent="0.3">
      <c r="A153" s="23"/>
      <c r="B153" s="15"/>
      <c r="C153" s="11"/>
      <c r="D153" s="7" t="s">
        <v>32</v>
      </c>
      <c r="E153" s="96"/>
      <c r="F153" s="97"/>
      <c r="G153" s="104"/>
      <c r="H153" s="104"/>
      <c r="I153" s="98"/>
      <c r="J153" s="169"/>
      <c r="K153" s="173"/>
      <c r="L153" s="163"/>
    </row>
    <row r="154" spans="1:12" ht="14.4" x14ac:dyDescent="0.3">
      <c r="A154" s="23"/>
      <c r="B154" s="15"/>
      <c r="C154" s="11"/>
      <c r="D154" s="6"/>
      <c r="E154" s="96"/>
      <c r="F154" s="113"/>
      <c r="G154" s="104"/>
      <c r="H154" s="98"/>
      <c r="I154" s="98"/>
      <c r="J154" s="169"/>
      <c r="K154" s="173"/>
      <c r="L154" s="163"/>
    </row>
    <row r="155" spans="1:12" ht="14.4" x14ac:dyDescent="0.3">
      <c r="A155" s="23"/>
      <c r="B155" s="15"/>
      <c r="C155" s="11"/>
      <c r="D155" s="6"/>
      <c r="E155" s="37"/>
      <c r="F155" s="38"/>
      <c r="G155" s="38"/>
      <c r="H155" s="38"/>
      <c r="I155" s="38"/>
      <c r="J155" s="121"/>
      <c r="K155" s="130"/>
      <c r="L155" s="62"/>
    </row>
    <row r="156" spans="1:12" ht="14.4" x14ac:dyDescent="0.3">
      <c r="A156" s="24"/>
      <c r="B156" s="17"/>
      <c r="C156" s="8"/>
      <c r="D156" s="18" t="s">
        <v>33</v>
      </c>
      <c r="E156" s="37"/>
      <c r="F156" s="217"/>
      <c r="G156" s="217"/>
      <c r="H156" s="217"/>
      <c r="I156" s="217"/>
      <c r="J156" s="218"/>
      <c r="K156" s="219"/>
      <c r="L156" s="220"/>
    </row>
    <row r="157" spans="1:12" ht="13.8" thickBot="1" x14ac:dyDescent="0.3">
      <c r="A157" s="28">
        <f>A139</f>
        <v>2</v>
      </c>
      <c r="B157" s="29">
        <f>B139</f>
        <v>3</v>
      </c>
      <c r="C157" s="258" t="s">
        <v>4</v>
      </c>
      <c r="D157" s="259"/>
      <c r="E157" s="30"/>
      <c r="F157" s="31">
        <f>F146+F156</f>
        <v>501</v>
      </c>
      <c r="G157" s="31">
        <f t="shared" ref="G157:J157" si="19">G146+G156</f>
        <v>15.030000000000001</v>
      </c>
      <c r="H157" s="31">
        <f t="shared" si="19"/>
        <v>17.009999999999998</v>
      </c>
      <c r="I157" s="31">
        <f t="shared" si="19"/>
        <v>62.709999999999994</v>
      </c>
      <c r="J157" s="128">
        <f t="shared" si="19"/>
        <v>466.28999999999996</v>
      </c>
      <c r="K157" s="136"/>
      <c r="L157" s="64">
        <f>L146+L156</f>
        <v>71.55</v>
      </c>
    </row>
    <row r="158" spans="1:12" ht="21.6" x14ac:dyDescent="0.3">
      <c r="A158" s="20">
        <v>2</v>
      </c>
      <c r="B158" s="21">
        <v>4</v>
      </c>
      <c r="C158" s="22" t="s">
        <v>20</v>
      </c>
      <c r="D158" s="5" t="s">
        <v>21</v>
      </c>
      <c r="E158" s="119" t="s">
        <v>131</v>
      </c>
      <c r="F158" s="49">
        <v>275</v>
      </c>
      <c r="G158" s="49">
        <v>26.69</v>
      </c>
      <c r="H158" s="49">
        <v>27.35</v>
      </c>
      <c r="I158" s="49">
        <v>26.75</v>
      </c>
      <c r="J158" s="149">
        <v>482.66</v>
      </c>
      <c r="K158" s="129" t="s">
        <v>51</v>
      </c>
      <c r="L158" s="167">
        <v>63.47</v>
      </c>
    </row>
    <row r="159" spans="1:12" ht="14.4" x14ac:dyDescent="0.3">
      <c r="A159" s="23"/>
      <c r="B159" s="15"/>
      <c r="C159" s="11"/>
      <c r="D159" s="6"/>
      <c r="E159" s="112"/>
      <c r="F159" s="38"/>
      <c r="G159" s="38"/>
      <c r="H159" s="38"/>
      <c r="I159" s="38"/>
      <c r="J159" s="121"/>
      <c r="K159" s="130"/>
      <c r="L159" s="62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70">
        <v>200</v>
      </c>
      <c r="G160" s="55">
        <v>0.3</v>
      </c>
      <c r="H160" s="53">
        <v>0.09</v>
      </c>
      <c r="I160" s="53">
        <v>10.84</v>
      </c>
      <c r="J160" s="54">
        <v>45.35</v>
      </c>
      <c r="K160" s="152" t="s">
        <v>45</v>
      </c>
      <c r="L160" s="66">
        <v>4.75</v>
      </c>
    </row>
    <row r="161" spans="1:12" ht="14.4" x14ac:dyDescent="0.3">
      <c r="A161" s="23"/>
      <c r="B161" s="15"/>
      <c r="C161" s="11"/>
      <c r="D161" s="7" t="s">
        <v>23</v>
      </c>
      <c r="E161" s="42" t="s">
        <v>122</v>
      </c>
      <c r="F161" s="115">
        <v>30</v>
      </c>
      <c r="G161" s="106">
        <v>1.25</v>
      </c>
      <c r="H161" s="117">
        <v>0.9</v>
      </c>
      <c r="I161" s="106">
        <v>15.23</v>
      </c>
      <c r="J161" s="125">
        <v>56.25</v>
      </c>
      <c r="K161" s="152" t="s">
        <v>54</v>
      </c>
      <c r="L161" s="66">
        <v>3.33</v>
      </c>
    </row>
    <row r="162" spans="1:12" ht="14.4" x14ac:dyDescent="0.3">
      <c r="A162" s="23"/>
      <c r="B162" s="15"/>
      <c r="C162" s="11"/>
      <c r="D162" s="110" t="s">
        <v>24</v>
      </c>
      <c r="E162" s="111"/>
      <c r="F162" s="38"/>
      <c r="G162" s="38"/>
      <c r="H162" s="38"/>
      <c r="I162" s="38"/>
      <c r="J162" s="121"/>
      <c r="K162" s="130"/>
      <c r="L162" s="62"/>
    </row>
    <row r="163" spans="1:12" ht="14.4" x14ac:dyDescent="0.3">
      <c r="A163" s="23"/>
      <c r="B163" s="15"/>
      <c r="C163" s="11"/>
      <c r="D163" s="6"/>
      <c r="E163" s="37"/>
      <c r="F163" s="38"/>
      <c r="G163" s="38"/>
      <c r="H163" s="38"/>
      <c r="I163" s="38"/>
      <c r="J163" s="121"/>
      <c r="K163" s="130"/>
      <c r="L163" s="62"/>
    </row>
    <row r="164" spans="1:12" ht="14.4" x14ac:dyDescent="0.3">
      <c r="A164" s="23"/>
      <c r="B164" s="15"/>
      <c r="C164" s="11"/>
      <c r="D164" s="6"/>
      <c r="E164" s="37"/>
      <c r="F164" s="38"/>
      <c r="G164" s="38"/>
      <c r="H164" s="38"/>
      <c r="I164" s="38"/>
      <c r="J164" s="121"/>
      <c r="K164" s="130"/>
      <c r="L164" s="62"/>
    </row>
    <row r="165" spans="1:12" ht="14.4" x14ac:dyDescent="0.3">
      <c r="A165" s="24"/>
      <c r="B165" s="17"/>
      <c r="C165" s="8"/>
      <c r="D165" s="18" t="s">
        <v>33</v>
      </c>
      <c r="E165" s="102"/>
      <c r="F165" s="19">
        <f>SUM(F158:F164)</f>
        <v>505</v>
      </c>
      <c r="G165" s="19">
        <f t="shared" ref="G165:J165" si="20">SUM(G158:G164)</f>
        <v>28.240000000000002</v>
      </c>
      <c r="H165" s="19">
        <f t="shared" si="20"/>
        <v>28.34</v>
      </c>
      <c r="I165" s="19">
        <f t="shared" si="20"/>
        <v>52.820000000000007</v>
      </c>
      <c r="J165" s="124">
        <f t="shared" si="20"/>
        <v>584.26</v>
      </c>
      <c r="K165" s="133"/>
      <c r="L165" s="63">
        <f t="shared" ref="L165" si="21">SUM(L158:L164)</f>
        <v>71.55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6"/>
      <c r="F166" s="97"/>
      <c r="G166" s="98"/>
      <c r="H166" s="99"/>
      <c r="I166" s="104"/>
      <c r="J166" s="150"/>
      <c r="K166" s="165"/>
      <c r="L166" s="62"/>
    </row>
    <row r="167" spans="1:12" ht="14.4" x14ac:dyDescent="0.3">
      <c r="A167" s="23"/>
      <c r="B167" s="15"/>
      <c r="C167" s="11"/>
      <c r="D167" s="7" t="s">
        <v>27</v>
      </c>
      <c r="E167" s="96"/>
      <c r="F167" s="97"/>
      <c r="G167" s="104"/>
      <c r="H167" s="104"/>
      <c r="I167" s="104"/>
      <c r="J167" s="150"/>
      <c r="K167" s="202"/>
      <c r="L167" s="100"/>
    </row>
    <row r="168" spans="1:12" ht="14.4" x14ac:dyDescent="0.3">
      <c r="A168" s="23"/>
      <c r="B168" s="15"/>
      <c r="C168" s="11"/>
      <c r="D168" s="7" t="s">
        <v>28</v>
      </c>
      <c r="E168" s="96"/>
      <c r="F168" s="97"/>
      <c r="G168" s="104"/>
      <c r="H168" s="104"/>
      <c r="I168" s="104"/>
      <c r="J168" s="150"/>
      <c r="K168" s="202"/>
      <c r="L168" s="100"/>
    </row>
    <row r="169" spans="1:12" ht="14.4" x14ac:dyDescent="0.3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21"/>
      <c r="K169" s="130"/>
      <c r="L169" s="168"/>
    </row>
    <row r="170" spans="1:12" ht="14.4" x14ac:dyDescent="0.3">
      <c r="A170" s="23"/>
      <c r="B170" s="15"/>
      <c r="C170" s="11"/>
      <c r="D170" s="7" t="s">
        <v>30</v>
      </c>
      <c r="E170" s="96"/>
      <c r="F170" s="208"/>
      <c r="G170" s="209"/>
      <c r="H170" s="209"/>
      <c r="I170" s="209"/>
      <c r="J170" s="210"/>
      <c r="K170" s="202"/>
      <c r="L170" s="100"/>
    </row>
    <row r="171" spans="1:12" ht="14.4" x14ac:dyDescent="0.3">
      <c r="A171" s="23"/>
      <c r="B171" s="15"/>
      <c r="C171" s="11"/>
      <c r="D171" s="7" t="s">
        <v>31</v>
      </c>
      <c r="E171" s="96"/>
      <c r="F171" s="208"/>
      <c r="G171" s="209"/>
      <c r="H171" s="209"/>
      <c r="I171" s="209"/>
      <c r="J171" s="210"/>
      <c r="K171" s="173"/>
      <c r="L171" s="100"/>
    </row>
    <row r="172" spans="1:12" ht="14.4" x14ac:dyDescent="0.3">
      <c r="A172" s="23"/>
      <c r="B172" s="15"/>
      <c r="C172" s="11"/>
      <c r="D172" s="7" t="s">
        <v>32</v>
      </c>
      <c r="E172" s="96"/>
      <c r="F172" s="208"/>
      <c r="G172" s="209"/>
      <c r="H172" s="209"/>
      <c r="I172" s="209"/>
      <c r="J172" s="210"/>
      <c r="K172" s="173"/>
      <c r="L172" s="100"/>
    </row>
    <row r="173" spans="1:12" ht="14.4" x14ac:dyDescent="0.3">
      <c r="A173" s="23"/>
      <c r="B173" s="15"/>
      <c r="C173" s="11"/>
      <c r="D173" s="6"/>
      <c r="E173" s="96"/>
      <c r="F173" s="208"/>
      <c r="G173" s="209"/>
      <c r="H173" s="209"/>
      <c r="I173" s="209"/>
      <c r="J173" s="210"/>
      <c r="K173" s="173"/>
      <c r="L173" s="100"/>
    </row>
    <row r="174" spans="1:12" ht="14.4" x14ac:dyDescent="0.3">
      <c r="A174" s="23"/>
      <c r="B174" s="15"/>
      <c r="C174" s="11"/>
      <c r="D174" s="6"/>
      <c r="E174" s="37"/>
      <c r="F174" s="38"/>
      <c r="G174" s="38"/>
      <c r="H174" s="38"/>
      <c r="I174" s="38"/>
      <c r="J174" s="121"/>
      <c r="K174" s="130"/>
      <c r="L174" s="62"/>
    </row>
    <row r="175" spans="1:12" ht="15" thickBot="1" x14ac:dyDescent="0.35">
      <c r="A175" s="24"/>
      <c r="B175" s="17"/>
      <c r="C175" s="8"/>
      <c r="D175" s="18" t="s">
        <v>33</v>
      </c>
      <c r="E175" s="37"/>
      <c r="F175" s="217"/>
      <c r="G175" s="217"/>
      <c r="H175" s="217"/>
      <c r="I175" s="217"/>
      <c r="J175" s="218"/>
      <c r="K175" s="236"/>
      <c r="L175" s="220"/>
    </row>
    <row r="176" spans="1:12" ht="13.8" thickBot="1" x14ac:dyDescent="0.3">
      <c r="A176" s="28">
        <f>A158</f>
        <v>2</v>
      </c>
      <c r="B176" s="29">
        <f>B158</f>
        <v>4</v>
      </c>
      <c r="C176" s="258" t="s">
        <v>4</v>
      </c>
      <c r="D176" s="259"/>
      <c r="E176" s="30"/>
      <c r="F176" s="31">
        <f>F165+F175</f>
        <v>505</v>
      </c>
      <c r="G176" s="31">
        <f t="shared" ref="G176:L176" si="22">G165+G175</f>
        <v>28.240000000000002</v>
      </c>
      <c r="H176" s="31">
        <f t="shared" si="22"/>
        <v>28.34</v>
      </c>
      <c r="I176" s="31">
        <f t="shared" si="22"/>
        <v>52.820000000000007</v>
      </c>
      <c r="J176" s="31">
        <f t="shared" si="22"/>
        <v>584.26</v>
      </c>
      <c r="K176" s="164"/>
      <c r="L176" s="64">
        <f t="shared" si="22"/>
        <v>71.55</v>
      </c>
    </row>
    <row r="177" spans="1:12" ht="21.6" x14ac:dyDescent="0.3">
      <c r="A177" s="20">
        <v>2</v>
      </c>
      <c r="B177" s="21">
        <v>5</v>
      </c>
      <c r="C177" s="22" t="s">
        <v>20</v>
      </c>
      <c r="D177" s="5" t="s">
        <v>21</v>
      </c>
      <c r="E177" s="87" t="s">
        <v>132</v>
      </c>
      <c r="F177" s="49">
        <v>215</v>
      </c>
      <c r="G177" s="49">
        <v>9.84</v>
      </c>
      <c r="H177" s="49">
        <v>9.9</v>
      </c>
      <c r="I177" s="49">
        <v>51.75</v>
      </c>
      <c r="J177" s="49">
        <v>266.33</v>
      </c>
      <c r="K177" s="76" t="s">
        <v>60</v>
      </c>
      <c r="L177" s="65">
        <v>31.83</v>
      </c>
    </row>
    <row r="178" spans="1:12" ht="14.4" x14ac:dyDescent="0.3">
      <c r="A178" s="23"/>
      <c r="B178" s="15"/>
      <c r="C178" s="11"/>
      <c r="D178" s="6"/>
      <c r="E178" s="96"/>
      <c r="F178" s="38"/>
      <c r="G178" s="38"/>
      <c r="H178" s="38"/>
      <c r="I178" s="38"/>
      <c r="J178" s="38"/>
      <c r="K178" s="75"/>
      <c r="L178" s="62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5">
        <v>200</v>
      </c>
      <c r="G179" s="106">
        <v>0.09</v>
      </c>
      <c r="H179" s="106">
        <v>0.02</v>
      </c>
      <c r="I179" s="106">
        <v>12.01</v>
      </c>
      <c r="J179" s="106">
        <v>48.61</v>
      </c>
      <c r="K179" s="79" t="s">
        <v>57</v>
      </c>
      <c r="L179" s="66">
        <v>1.73</v>
      </c>
    </row>
    <row r="180" spans="1:12" ht="15" thickBot="1" x14ac:dyDescent="0.35">
      <c r="A180" s="23"/>
      <c r="B180" s="15"/>
      <c r="C180" s="11"/>
      <c r="D180" s="7" t="s">
        <v>23</v>
      </c>
      <c r="E180" s="42" t="s">
        <v>122</v>
      </c>
      <c r="F180" s="115">
        <v>25</v>
      </c>
      <c r="G180" s="106">
        <v>1.05</v>
      </c>
      <c r="H180" s="117">
        <v>0.2</v>
      </c>
      <c r="I180" s="117">
        <v>12.5</v>
      </c>
      <c r="J180" s="116">
        <v>60</v>
      </c>
      <c r="K180" s="157" t="s">
        <v>46</v>
      </c>
      <c r="L180" s="161">
        <v>2.59</v>
      </c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115">
        <v>120</v>
      </c>
      <c r="G181" s="106">
        <v>0.48</v>
      </c>
      <c r="H181" s="106">
        <v>0.48</v>
      </c>
      <c r="I181" s="106">
        <v>11.76</v>
      </c>
      <c r="J181" s="123">
        <v>64</v>
      </c>
      <c r="K181" s="158" t="s">
        <v>46</v>
      </c>
      <c r="L181" s="162">
        <v>19.8</v>
      </c>
    </row>
    <row r="182" spans="1:12" ht="14.4" x14ac:dyDescent="0.3">
      <c r="A182" s="23"/>
      <c r="B182" s="15"/>
      <c r="C182" s="11"/>
      <c r="D182" s="6"/>
      <c r="E182" s="42" t="s">
        <v>107</v>
      </c>
      <c r="F182" s="115">
        <v>40</v>
      </c>
      <c r="G182" s="116">
        <v>2</v>
      </c>
      <c r="H182" s="117">
        <v>6.8</v>
      </c>
      <c r="I182" s="117">
        <v>27.6</v>
      </c>
      <c r="J182" s="127">
        <v>175.6</v>
      </c>
      <c r="K182" s="132" t="s">
        <v>46</v>
      </c>
      <c r="L182" s="61">
        <v>15.6</v>
      </c>
    </row>
    <row r="183" spans="1:12" ht="14.4" x14ac:dyDescent="0.3">
      <c r="A183" s="23"/>
      <c r="B183" s="15"/>
      <c r="C183" s="11"/>
      <c r="D183" s="6"/>
      <c r="E183" s="37"/>
      <c r="F183" s="38"/>
      <c r="G183" s="38"/>
      <c r="H183" s="38"/>
      <c r="I183" s="38"/>
      <c r="J183" s="121"/>
      <c r="K183" s="130"/>
      <c r="L183" s="62"/>
    </row>
    <row r="184" spans="1:12" ht="14.4" x14ac:dyDescent="0.3">
      <c r="A184" s="24"/>
      <c r="B184" s="17"/>
      <c r="C184" s="8"/>
      <c r="D184" s="18" t="s">
        <v>33</v>
      </c>
      <c r="E184" s="102"/>
      <c r="F184" s="19">
        <f>SUM(F177:F183)</f>
        <v>600</v>
      </c>
      <c r="G184" s="19">
        <f t="shared" ref="G184:J184" si="23">SUM(G177:G183)</f>
        <v>13.46</v>
      </c>
      <c r="H184" s="19">
        <f t="shared" si="23"/>
        <v>17.399999999999999</v>
      </c>
      <c r="I184" s="19">
        <f t="shared" si="23"/>
        <v>115.62</v>
      </c>
      <c r="J184" s="124">
        <f t="shared" si="23"/>
        <v>614.54</v>
      </c>
      <c r="K184" s="133"/>
      <c r="L184" s="63">
        <f t="shared" ref="L184" si="24">SUM(L177:L183)</f>
        <v>71.549999999999983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96"/>
      <c r="F185" s="97"/>
      <c r="G185" s="98"/>
      <c r="H185" s="104"/>
      <c r="I185" s="104"/>
      <c r="J185" s="150"/>
      <c r="K185" s="202"/>
      <c r="L185" s="105"/>
    </row>
    <row r="186" spans="1:12" ht="14.4" x14ac:dyDescent="0.3">
      <c r="A186" s="23"/>
      <c r="B186" s="15"/>
      <c r="C186" s="11"/>
      <c r="D186" s="7" t="s">
        <v>27</v>
      </c>
      <c r="E186" s="96"/>
      <c r="F186" s="97"/>
      <c r="G186" s="209"/>
      <c r="H186" s="209"/>
      <c r="I186" s="209"/>
      <c r="J186" s="210"/>
      <c r="K186" s="202"/>
      <c r="L186" s="100"/>
    </row>
    <row r="187" spans="1:12" ht="14.4" x14ac:dyDescent="0.3">
      <c r="A187" s="23"/>
      <c r="B187" s="15"/>
      <c r="C187" s="11"/>
      <c r="D187" s="7" t="s">
        <v>28</v>
      </c>
      <c r="E187" s="96"/>
      <c r="F187" s="208"/>
      <c r="G187" s="209"/>
      <c r="H187" s="209"/>
      <c r="I187" s="209"/>
      <c r="J187" s="210"/>
      <c r="K187" s="202"/>
      <c r="L187" s="100"/>
    </row>
    <row r="188" spans="1:12" ht="14.4" x14ac:dyDescent="0.3">
      <c r="A188" s="23"/>
      <c r="B188" s="15"/>
      <c r="C188" s="11"/>
      <c r="D188" s="7" t="s">
        <v>29</v>
      </c>
      <c r="E188" s="96"/>
      <c r="F188" s="97"/>
      <c r="G188" s="99"/>
      <c r="H188" s="98"/>
      <c r="I188" s="104"/>
      <c r="J188" s="154"/>
      <c r="K188" s="159"/>
      <c r="L188" s="163"/>
    </row>
    <row r="189" spans="1:12" ht="14.4" x14ac:dyDescent="0.3">
      <c r="A189" s="23"/>
      <c r="B189" s="15"/>
      <c r="C189" s="11"/>
      <c r="D189" s="7" t="s">
        <v>30</v>
      </c>
      <c r="E189" s="96"/>
      <c r="F189" s="97"/>
      <c r="G189" s="99"/>
      <c r="H189" s="98"/>
      <c r="I189" s="98"/>
      <c r="J189" s="169"/>
      <c r="K189" s="159"/>
      <c r="L189" s="100"/>
    </row>
    <row r="190" spans="1:12" ht="14.4" x14ac:dyDescent="0.3">
      <c r="A190" s="23"/>
      <c r="B190" s="15"/>
      <c r="C190" s="11"/>
      <c r="D190" s="7" t="s">
        <v>31</v>
      </c>
      <c r="E190" s="96"/>
      <c r="F190" s="208"/>
      <c r="G190" s="209"/>
      <c r="H190" s="209"/>
      <c r="I190" s="209"/>
      <c r="J190" s="210"/>
      <c r="K190" s="173"/>
      <c r="L190" s="100"/>
    </row>
    <row r="191" spans="1:12" ht="14.4" x14ac:dyDescent="0.3">
      <c r="A191" s="23"/>
      <c r="B191" s="15"/>
      <c r="C191" s="11"/>
      <c r="D191" s="7" t="s">
        <v>32</v>
      </c>
      <c r="E191" s="96"/>
      <c r="F191" s="208"/>
      <c r="G191" s="209"/>
      <c r="H191" s="209"/>
      <c r="I191" s="209"/>
      <c r="J191" s="210"/>
      <c r="K191" s="173"/>
      <c r="L191" s="100"/>
    </row>
    <row r="192" spans="1:12" ht="14.4" x14ac:dyDescent="0.3">
      <c r="A192" s="23"/>
      <c r="B192" s="15"/>
      <c r="C192" s="11"/>
      <c r="D192" s="6"/>
      <c r="E192" s="96"/>
      <c r="F192" s="208"/>
      <c r="G192" s="209"/>
      <c r="H192" s="209"/>
      <c r="I192" s="209"/>
      <c r="J192" s="210"/>
      <c r="K192" s="173"/>
      <c r="L192" s="100"/>
    </row>
    <row r="193" spans="1:12" ht="14.4" x14ac:dyDescent="0.3">
      <c r="A193" s="23"/>
      <c r="B193" s="15"/>
      <c r="C193" s="11"/>
      <c r="D193" s="6"/>
      <c r="E193" s="37"/>
      <c r="F193" s="109"/>
      <c r="G193" s="109"/>
      <c r="H193" s="109"/>
      <c r="I193" s="109"/>
      <c r="J193" s="155"/>
      <c r="K193" s="130"/>
      <c r="L193" s="62"/>
    </row>
    <row r="194" spans="1:12" ht="14.4" x14ac:dyDescent="0.3">
      <c r="A194" s="24"/>
      <c r="B194" s="17"/>
      <c r="C194" s="8"/>
      <c r="D194" s="18" t="s">
        <v>33</v>
      </c>
      <c r="E194" s="83"/>
      <c r="F194" s="217"/>
      <c r="G194" s="217"/>
      <c r="H194" s="217"/>
      <c r="I194" s="217"/>
      <c r="J194" s="218"/>
      <c r="K194" s="219"/>
      <c r="L194" s="220"/>
    </row>
    <row r="195" spans="1:12" ht="13.8" thickBot="1" x14ac:dyDescent="0.3">
      <c r="A195" s="28">
        <f>A177</f>
        <v>2</v>
      </c>
      <c r="B195" s="29">
        <f>B177</f>
        <v>5</v>
      </c>
      <c r="C195" s="258" t="s">
        <v>4</v>
      </c>
      <c r="D195" s="260"/>
      <c r="E195" s="148"/>
      <c r="F195" s="82">
        <f>F184+F194</f>
        <v>600</v>
      </c>
      <c r="G195" s="31">
        <f t="shared" ref="G195:J195" si="25">G184+G194</f>
        <v>13.46</v>
      </c>
      <c r="H195" s="31">
        <f t="shared" si="25"/>
        <v>17.399999999999999</v>
      </c>
      <c r="I195" s="31">
        <f t="shared" si="25"/>
        <v>115.62</v>
      </c>
      <c r="J195" s="128">
        <f t="shared" si="25"/>
        <v>614.54</v>
      </c>
      <c r="K195" s="136"/>
      <c r="L195" s="64">
        <f t="shared" ref="L195" si="26">L184+L194</f>
        <v>71.549999999999983</v>
      </c>
    </row>
    <row r="196" spans="1:12" ht="53.4" thickBot="1" x14ac:dyDescent="0.3">
      <c r="A196" s="26"/>
      <c r="B196" s="27"/>
      <c r="C196" s="59" t="s">
        <v>5</v>
      </c>
      <c r="D196" s="85"/>
      <c r="E196" s="84"/>
      <c r="F196" s="86">
        <f>(F24+F43+F62+F81+F100+F120+F138+F157+F176+F195)/(IF(F24=0,0,1)+IF(F43=0,0,1)+IF(F62=0,0,1)+IF(F81=0,0,1)+IF(F100=0,0,1)+IF(F120=0,0,1)+IF(F138=0,0,1)+IF(F157=0,0,1)+IF(F176=0,0,1)+IF(F195=0,0,1))</f>
        <v>543.5</v>
      </c>
      <c r="G196" s="33">
        <f>(G24+G43+G62+G81+G100+G120+G138+G157+G176+G195)/(IF(G24=0,0,1)+IF(G43=0,0,1)+IF(G62=0,0,1)+IF(G81=0,0,1)+IF(G100=0,0,1)+IF(G120=0,0,1)+IF(G138=0,0,1)+IF(G157=0,0,1)+IF(G176=0,0,1)+IF(G195=0,0,1))</f>
        <v>16.905000000000001</v>
      </c>
      <c r="H196" s="33">
        <f>(H24+H43+H62+H81+H100+H120+H138+H157+H176+H195)/(IF(H24=0,0,1)+IF(H43=0,0,1)+IF(H62=0,0,1)+IF(H81=0,0,1)+IF(H100=0,0,1)+IF(H120=0,0,1)+IF(H138=0,0,1)+IF(H157=0,0,1)+IF(H176=0,0,1)+IF(H195=0,0,1))</f>
        <v>16.943999999999999</v>
      </c>
      <c r="I196" s="33">
        <f>(I24+I43+I62+I81+I100+I120+I138+I157+I176+I195)/(IF(I24=0,0,1)+IF(I43=0,0,1)+IF(I62=0,0,1)+IF(I81=0,0,1)+IF(I100=0,0,1)+IF(I120=0,0,1)+IF(I138=0,0,1)+IF(I157=0,0,1)+IF(I176=0,0,1)+IF(I195=0,0,1))</f>
        <v>83.124000000000009</v>
      </c>
      <c r="J196" s="156">
        <f>(J24+J43+J62+J81+J100+J120+J138+J157+J176+J195)/(IF(J24=0,0,1)+IF(J43=0,0,1)+IF(J62=0,0,1)+IF(J81=0,0,1)+IF(J100=0,0,1)+IF(J120=0,0,1)+IF(J138=0,0,1)+IF(J157=0,0,1)+IF(J176=0,0,1)+IF(J195=0,0,1))</f>
        <v>545.05899999999997</v>
      </c>
      <c r="K196" s="160"/>
      <c r="L196" s="67">
        <f>(L24+L43+L62+L81+L100+L120+L138+L157+L176+L195)/(IF(L24=0,0,1)+IF(L43=0,0,1)+IF(L62=0,0,1)+IF(L81=0,0,1)+IF(L100=0,0,1)+IF(L120=0,0,1)+IF(L138=0,0,1)+IF(L157=0,0,1)+IF(L176=0,0,1)+IF(L195=0,0,1))</f>
        <v>71.549999999999983</v>
      </c>
    </row>
  </sheetData>
  <mergeCells count="13">
    <mergeCell ref="C195:D195"/>
    <mergeCell ref="C81:D81"/>
    <mergeCell ref="C100:D100"/>
    <mergeCell ref="C120:D120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3,4,7,8,гимназия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 Margorita</cp:lastModifiedBy>
  <cp:lastPrinted>2024-12-10T05:21:54Z</cp:lastPrinted>
  <dcterms:created xsi:type="dcterms:W3CDTF">2022-05-16T14:23:56Z</dcterms:created>
  <dcterms:modified xsi:type="dcterms:W3CDTF">2024-12-11T17:12:56Z</dcterms:modified>
</cp:coreProperties>
</file>